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8580" activeTab="0"/>
  </bookViews>
  <sheets>
    <sheet name="giornat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frique_Contre" localSheetId="0">'[1]calendario'!$E$12,'[1]calendario'!$E$30,'[1]calendario'!$E$45</definedName>
    <definedName name="Afrique_Contre">'[2]calendario'!$E$12,'[2]calendario'!$E$30,'[2]calendario'!$E$45</definedName>
    <definedName name="Afrique_Joués" localSheetId="0">'[1]calendario'!$F$12,'[1]calendario'!$F$30,'[1]calendario'!$F$45</definedName>
    <definedName name="Afrique_Joués">'[2]calendario'!$F$12,'[2]calendario'!$F$30,'[2]calendario'!$F$45</definedName>
    <definedName name="Allemagne_Contre" localSheetId="0">'[1]calendario'!$F$10,'[1]calendario'!$F$23,'[1]calendario'!$F$41</definedName>
    <definedName name="Allemagne_Contre">'[2]calendario'!$F$10,'[2]calendario'!$F$23,'[2]calendario'!$F$41</definedName>
    <definedName name="Allemagne_Joués" localSheetId="0">'[1]calendario'!$E$10,'[1]calendario'!$E$23,'[1]calendario'!$E$41</definedName>
    <definedName name="Allemagne_Joués">'[2]calendario'!$E$10,'[2]calendario'!$E$23,'[2]calendario'!$E$41</definedName>
    <definedName name="Angleterre_Contre" localSheetId="0">'[1]calendario'!$E$44,'[1]calendario'!$E$29,'[1]calendario'!$F$11</definedName>
    <definedName name="Angleterre_Contre">'[2]calendario'!$E$44,'[2]calendario'!$E$29,'[2]calendario'!$F$11</definedName>
    <definedName name="Angleterre_Joués" localSheetId="0">'[1]calendario'!$E$11,'[1]calendario'!$F$29,'[1]calendario'!$F$44</definedName>
    <definedName name="Angleterre_Joués">'[2]calendario'!$E$11,'[2]calendario'!$F$29,'[2]calendario'!$F$44</definedName>
    <definedName name="Arabie_Contre" localSheetId="0">'[1]calendario'!$E$10,'[1]calendario'!$F$25,'[1]calendario'!$F$42</definedName>
    <definedName name="Arabie_Contre">'[2]calendario'!$E$10,'[2]calendario'!$F$25,'[2]calendario'!$F$42</definedName>
    <definedName name="Arabie_Joués" localSheetId="0">'[1]calendario'!$F$10,'[1]calendario'!$E$25,'[1]calendario'!$E$42</definedName>
    <definedName name="Arabie_Joués">'[2]calendario'!$F$10,'[2]calendario'!$E$25,'[2]calendario'!$E$42</definedName>
    <definedName name="Argentine_Contre" localSheetId="0">'[1]calendario'!$F$13,'[1]calendario'!$F$29,'[1]calendario'!$F$43</definedName>
    <definedName name="Argentine_Contre">'[2]calendario'!$F$13,'[2]calendario'!$F$29,'[2]calendario'!$F$43</definedName>
    <definedName name="Argentine_Joués" localSheetId="0">'[1]calendario'!$E$13,'[1]calendario'!$E$29,'[1]calendario'!$E$43</definedName>
    <definedName name="Argentine_Joués">'[2]calendario'!$E$13,'[2]calendario'!$E$29,'[2]calendario'!$E$43</definedName>
    <definedName name="Belgique_Contre" localSheetId="0">'[1]calendario'!$F$19,'[1]calendario'!$F$37,'[1]calendario'!$F$51</definedName>
    <definedName name="Belgique_Contre">'[2]calendario'!$F$19,'[2]calendario'!$F$37,'[2]calendario'!$F$51</definedName>
    <definedName name="Belgique_Joués" localSheetId="0">'[1]calendario'!$E$19,'[1]calendario'!$E$37,'[1]calendario'!$E$51</definedName>
    <definedName name="Belgique_Joués">'[2]calendario'!$E$19,'[2]calendario'!$E$37,'[2]calendario'!$E$51</definedName>
    <definedName name="Brésil_Contre" localSheetId="0">'[1]calendario'!$F$16,'[1]calendario'!$F$32,'[1]calendario'!$F$47</definedName>
    <definedName name="Brésil_Contre">'[2]calendario'!$F$16,'[2]calendario'!$F$32,'[2]calendario'!$F$47</definedName>
    <definedName name="Brésil_Joués" localSheetId="0">'[1]calendario'!$E$16,'[1]calendario'!$E$32,'[1]calendario'!$E$47</definedName>
    <definedName name="Brésil_Joués">'[2]calendario'!$E$16,'[2]calendario'!$E$32,'[2]calendario'!$E$47</definedName>
    <definedName name="Cameroun_Contre" localSheetId="0">'[1]calendario'!$E$8,'[1]calendario'!$E$25,'[1]calendario'!$E$41</definedName>
    <definedName name="Cameroun_Contre">'[2]calendario'!$E$8,'[2]calendario'!$E$25,'[2]calendario'!$E$41</definedName>
    <definedName name="Cameroun_Joués" localSheetId="0">'[1]calendario'!$F$8,'[1]calendario'!$F$25,'[1]calendario'!$F$41</definedName>
    <definedName name="Cameroun_Joués">'[2]calendario'!$F$8,'[2]calendario'!$F$25,'[2]calendario'!$F$41</definedName>
    <definedName name="Chine_Contre" localSheetId="0">'[1]calendario'!$F$18,'[1]calendario'!$E$32,'[1]calendario'!$E$48</definedName>
    <definedName name="Chine_Contre">'[2]calendario'!$F$18,'[2]calendario'!$E$32,'[2]calendario'!$E$48</definedName>
    <definedName name="Chine_Joués" localSheetId="0">'[1]calendario'!$E$18,'[1]calendario'!$F$32,'[1]calendario'!$F$48</definedName>
    <definedName name="Chine_Joués">'[2]calendario'!$E$18,'[2]calendario'!$F$32,'[2]calendario'!$F$48</definedName>
    <definedName name="Corée_Contre" localSheetId="0">'[1]calendario'!$F$20,'[1]calendario'!$F$36,'[1]calendario'!$E$54</definedName>
    <definedName name="Corée_Contre">'[2]calendario'!$F$20,'[2]calendario'!$F$36,'[2]calendario'!$E$54</definedName>
    <definedName name="Corée_Joués" localSheetId="0">'[1]calendario'!$E$20,'[1]calendario'!$E$36,'[1]calendario'!$F$54</definedName>
    <definedName name="Corée_Joués">'[2]calendario'!$E$20,'[2]calendario'!$E$36,'[2]calendario'!$F$54</definedName>
    <definedName name="CostaRica_Contre" localSheetId="0">'[1]calendario'!$E$18,'[1]calendario'!$E$34,'[1]calendario'!$E$47</definedName>
    <definedName name="CostaRica_Contre">'[2]calendario'!$E$18,'[2]calendario'!$E$34,'[2]calendario'!$E$47</definedName>
    <definedName name="CostaRica_Joués" localSheetId="0">'[1]calendario'!$F$18,'[1]calendario'!$F$34,'[1]calendario'!$F$47</definedName>
    <definedName name="CostaRica_Joués">'[2]calendario'!$F$18,'[2]calendario'!$F$34,'[2]calendario'!$F$47</definedName>
    <definedName name="Croatie_Contre" localSheetId="0">'[1]calendario'!$F$15,'[1]calendario'!$E$31,'[1]calendario'!$E$50</definedName>
    <definedName name="Croatie_Contre">'[2]calendario'!$F$15,'[2]calendario'!$E$31,'[2]calendario'!$E$50</definedName>
    <definedName name="Croatie_Joués" localSheetId="0">'[1]calendario'!$E$15,'[1]calendario'!$F$31,'[1]calendario'!$F$50</definedName>
    <definedName name="Croatie_Joués">'[2]calendario'!$E$15,'[2]calendario'!$F$31,'[2]calendario'!$F$50</definedName>
    <definedName name="Danemark_Contre" localSheetId="0">'[1]calendario'!$E$9,'[1]calendario'!$E$26,'[1]calendario'!$E$40</definedName>
    <definedName name="Danemark_Contre">'[2]calendario'!$E$9,'[2]calendario'!$E$26,'[2]calendario'!$E$40</definedName>
    <definedName name="Danemark_Joués" localSheetId="0">'[1]calendario'!$F$9,'[1]calendario'!$F$26,'[1]calendario'!$F$40</definedName>
    <definedName name="Danemark_Joués">'[2]calendario'!$F$9,'[2]calendario'!$F$26,'[2]calendario'!$F$40</definedName>
    <definedName name="Drawpoints">'[3]Group Points'!$B$5</definedName>
    <definedName name="Equateur_Contre" localSheetId="0">'[1]calendario'!$E$17,'[1]calendario'!$F$33,'[1]calendario'!$F$50</definedName>
    <definedName name="Equateur_Contre">'[2]calendario'!$E$17,'[2]calendario'!$F$33,'[2]calendario'!$F$50</definedName>
    <definedName name="Equateur_Joués" localSheetId="0">'[1]calendario'!$F$17,'[1]calendario'!$E$33,'[1]calendario'!$E$50</definedName>
    <definedName name="Equateur_Joués">'[2]calendario'!$F$17,'[2]calendario'!$E$33,'[2]calendario'!$E$50</definedName>
    <definedName name="Espagne_Contre" localSheetId="0">'[1]calendario'!$F$14,'[1]calendario'!$F$28,'[1]calendario'!$F$45</definedName>
    <definedName name="Espagne_Contre">'[2]calendario'!$F$14,'[2]calendario'!$F$28,'[2]calendario'!$F$45</definedName>
    <definedName name="Espagne_Joués" localSheetId="0">'[1]calendario'!$E$14,'[1]calendario'!$E$28,'[1]calendario'!$E$45</definedName>
    <definedName name="Espagne_Joués">'[2]calendario'!$E$14,'[2]calendario'!$E$28,'[2]calendario'!$E$45</definedName>
    <definedName name="France_Contre" localSheetId="0">'[1]calendario'!$F$7,'[1]calendario'!$F$24,'[1]calendario'!$F$40</definedName>
    <definedName name="France_Contre">'[2]calendario'!$F$7,'[2]calendario'!$F$24,'[2]calendario'!$F$40</definedName>
    <definedName name="France_Joués" localSheetId="0">'[1]calendario'!$E$7,'[1]calendario'!$E$24,'[1]calendario'!$E$40</definedName>
    <definedName name="France_Joués">'[2]calendario'!$E$7,'[2]calendario'!$E$24,'[2]calendario'!$E$40</definedName>
    <definedName name="Groupstage_Losers" localSheetId="0">#REF!</definedName>
    <definedName name="Groupstage_Losers">#REF!</definedName>
    <definedName name="Groupstage_Winners" localSheetId="0">#REF!</definedName>
    <definedName name="Groupstage_Winners">#REF!</definedName>
    <definedName name="Irlande_Contre" localSheetId="0">'[1]calendario'!$F$8,'[1]calendario'!$E$23,'[1]calendario'!$E$42</definedName>
    <definedName name="Irlande_Contre">'[2]calendario'!$F$8,'[2]calendario'!$E$23,'[2]calendario'!$E$42</definedName>
    <definedName name="Irlande_Joués" localSheetId="0">'[1]calendario'!$E$8,'[1]calendario'!$F$23,'[1]calendario'!$F$42</definedName>
    <definedName name="Irlande_Joués">'[2]calendario'!$E$8,'[2]calendario'!$F$23,'[2]calendario'!$F$42</definedName>
    <definedName name="Italie_Contre" localSheetId="0">'[1]calendario'!$F$17,'[1]calendario'!$F$31,'[1]calendario'!$F$49</definedName>
    <definedName name="Italie_Contre">'[2]calendario'!$F$17,'[2]calendario'!$F$31,'[2]calendario'!$F$49</definedName>
    <definedName name="Italie_Joués" localSheetId="0">'[1]calendario'!$E$17,'[1]calendario'!$E$31,'[1]calendario'!$E$49</definedName>
    <definedName name="Italie_Joués">'[2]calendario'!$E$17,'[2]calendario'!$E$31,'[2]calendario'!$E$49</definedName>
    <definedName name="Japon_Contre" localSheetId="0">'[1]calendario'!$E$19,'[1]calendario'!$E$35,'[1]calendario'!$E$52</definedName>
    <definedName name="Japon_Contre">'[2]calendario'!$E$19,'[2]calendario'!$E$35,'[2]calendario'!$E$52</definedName>
    <definedName name="Japon_Joués" localSheetId="0">'[1]calendario'!$F$19,'[1]calendario'!$F$35,'[1]calendario'!$F$52</definedName>
    <definedName name="Japon_Joués">'[2]calendario'!$F$19,'[2]calendario'!$F$35,'[2]calendario'!$F$52</definedName>
    <definedName name="Mexique_Contre" localSheetId="0">'[1]calendario'!$E$15,'[1]calendario'!$E$33,'[1]calendario'!$E$49</definedName>
    <definedName name="Mexique_Contre">'[2]calendario'!$E$15,'[2]calendario'!$E$33,'[2]calendario'!$E$49</definedName>
    <definedName name="Mexique_Joués" localSheetId="0">'[1]calendario'!$F$15,'[1]calendario'!$F$33,'[1]calendario'!$F$49</definedName>
    <definedName name="Mexique_Joués">'[2]calendario'!$F$15,'[2]calendario'!$F$33,'[2]calendario'!$F$49</definedName>
    <definedName name="Nigéria_Contre" localSheetId="0">'[1]calendario'!$E$13,'[1]calendario'!$F$27,'[1]calendario'!$F$44</definedName>
    <definedName name="Nigéria_Contre">'[2]calendario'!$E$13,'[2]calendario'!$F$27,'[2]calendario'!$F$44</definedName>
    <definedName name="Nigéria_Joués" localSheetId="0">'[1]calendario'!$F$13,'[1]calendario'!$E$27,'[1]calendario'!$E$44</definedName>
    <definedName name="Nigéria_Joués">'[2]calendario'!$F$13,'[2]calendario'!$E$27,'[2]calendario'!$E$44</definedName>
    <definedName name="Paraguay_Contre" localSheetId="0">'[1]calendario'!$F$12,'[1]calendario'!$E$28,'[1]calendario'!$E$46</definedName>
    <definedName name="Paraguay_Contre">'[2]calendario'!$F$12,'[2]calendario'!$E$28,'[2]calendario'!$E$46</definedName>
    <definedName name="Paraguay_Joués" localSheetId="0">'[1]calendario'!$E$12,'[1]calendario'!$F$28,'[1]calendario'!$F$46</definedName>
    <definedName name="Paraguay_Joués">'[2]calendario'!$E$12,'[2]calendario'!$F$28,'[2]calendario'!$F$46</definedName>
    <definedName name="Pologne_Contre" localSheetId="0">'[1]calendario'!$E$20,'[1]calendario'!$F$38,'[1]calendario'!$F$53</definedName>
    <definedName name="Pologne_Contre">'[2]calendario'!$E$20,'[2]calendario'!$F$38,'[2]calendario'!$F$53</definedName>
    <definedName name="Pologne_Joués" localSheetId="0">'[1]calendario'!$F$20,'[1]calendario'!$E$38,'[1]calendario'!$E$53</definedName>
    <definedName name="Pologne_Joués">'[2]calendario'!$F$20,'[2]calendario'!$E$38,'[2]calendario'!$E$53</definedName>
    <definedName name="Portugal_Contre" localSheetId="0">'[1]calendario'!$E$22,'[1]calendario'!$E$38,'[1]calendario'!$F$54</definedName>
    <definedName name="Portugal_Contre">'[2]calendario'!$E$22,'[2]calendario'!$E$38,'[2]calendario'!$F$54</definedName>
    <definedName name="Portugal_Joués" localSheetId="0">'[1]calendario'!$F$22,'[1]calendario'!$F$38,'[1]calendario'!$E$54</definedName>
    <definedName name="Portugal_Joués">'[2]calendario'!$F$22,'[2]calendario'!$F$38,'[2]calendario'!$E$54</definedName>
    <definedName name="Russie_Contre" localSheetId="0">'[1]calendario'!$F$21,'[1]calendario'!$F$35,'[1]calendario'!$E$51</definedName>
    <definedName name="Russie_Contre">'[2]calendario'!$F$21,'[2]calendario'!$F$35,'[2]calendario'!$E$51</definedName>
    <definedName name="Russie_Joués" localSheetId="0">'[1]calendario'!$E$21,'[1]calendario'!$E$35,'[1]calendario'!$F$51</definedName>
    <definedName name="Russie_Joués">'[2]calendario'!$E$21,'[2]calendario'!$E$35,'[2]calendario'!$F$51</definedName>
    <definedName name="Sénégal_Contre" localSheetId="0">'[1]calendario'!$E$7,'[1]calendario'!$F$26,'[1]calendario'!$F$39</definedName>
    <definedName name="Sénégal_Contre">'[2]calendario'!$E$7,'[2]calendario'!$F$26,'[2]calendario'!$F$39</definedName>
    <definedName name="Sénégal_Joués" localSheetId="0">'[1]calendario'!$F$7,'[1]calendario'!$E$26,'[1]calendario'!$E$39</definedName>
    <definedName name="Sénégal_Joués">'[2]calendario'!$F$7,'[2]calendario'!$E$26,'[2]calendario'!$E$39</definedName>
    <definedName name="Slovénie_Contre" localSheetId="0">'[1]calendario'!$E$14,'[1]calendario'!$F$30,'[1]calendario'!$F$46</definedName>
    <definedName name="Slovénie_Contre">'[2]calendario'!$E$14,'[2]calendario'!$F$30,'[2]calendario'!$F$46</definedName>
    <definedName name="Slovénie_Joués" localSheetId="0">'[1]calendario'!$F$14,'[1]calendario'!$E$30,'[1]calendario'!$E$46</definedName>
    <definedName name="Slovénie_Joués">'[2]calendario'!$F$14,'[2]calendario'!$E$30,'[2]calendario'!$E$46</definedName>
    <definedName name="Suède_Contre" localSheetId="0">'[1]calendario'!$E$11,'[1]calendario'!$E$27,'[1]calendario'!$E$43</definedName>
    <definedName name="Suède_Contre">'[2]calendario'!$E$11,'[2]calendario'!$E$27,'[2]calendario'!$E$43</definedName>
    <definedName name="Suède_Joués" localSheetId="0">'[1]calendario'!$F$11,'[1]calendario'!$F$27,'[1]calendario'!$F$43</definedName>
    <definedName name="Suède_Joués">'[2]calendario'!$F$11,'[2]calendario'!$F$27,'[2]calendario'!$F$43</definedName>
    <definedName name="Tunisie_Contre" localSheetId="0">'[1]calendario'!$E$21,'[1]calendario'!$E$37,'[1]calendario'!$F$52</definedName>
    <definedName name="Tunisie_Contre">'[2]calendario'!$E$21,'[2]calendario'!$E$37,'[2]calendario'!$F$52</definedName>
    <definedName name="Tunisie_Joués" localSheetId="0">'[1]calendario'!$F$21,'[1]calendario'!$F$37,'[1]calendario'!$E$52</definedName>
    <definedName name="Tunisie_Joués">'[2]calendario'!$F$21,'[2]calendario'!$F$37,'[2]calendario'!$E$52</definedName>
    <definedName name="Turquie_Contre" localSheetId="0">'[1]calendario'!$E$16,'[1]calendario'!$F$34,'[1]calendario'!$F$48</definedName>
    <definedName name="Turquie_Contre">'[2]calendario'!$E$16,'[2]calendario'!$F$34,'[2]calendario'!$F$48</definedName>
    <definedName name="Turquie_Joués" localSheetId="0">'[1]calendario'!$F$16,'[1]calendario'!$E$34,'[1]calendario'!$E$48</definedName>
    <definedName name="Turquie_Joués">'[2]calendario'!$F$16,'[2]calendario'!$E$34,'[2]calendario'!$E$48</definedName>
    <definedName name="Uruguay_Contre" localSheetId="0">'[1]calendario'!$F$9,'[1]calendario'!$E$24,'[1]calendario'!$E$39</definedName>
    <definedName name="Uruguay_Contre">'[2]calendario'!$F$9,'[2]calendario'!$E$24,'[2]calendario'!$E$39</definedName>
    <definedName name="Uruguay_Joués" localSheetId="0">'[1]calendario'!$E$9,'[1]calendario'!$F$24,'[1]calendario'!$F$39</definedName>
    <definedName name="Uruguay_Joués">'[2]calendario'!$E$9,'[2]calendario'!$F$24,'[2]calendario'!$F$39</definedName>
    <definedName name="USA_Contre" localSheetId="0">'[1]calendario'!$F$22,'[1]calendario'!$E$36,'[1]calendario'!$E$53</definedName>
    <definedName name="USA_Contre">'[2]calendario'!$F$22,'[2]calendario'!$E$36,'[2]calendario'!$E$53</definedName>
    <definedName name="USA_Joués" localSheetId="0">'[1]calendario'!$E$22,'[1]calendario'!$F$36,'[1]calendario'!$F$53</definedName>
    <definedName name="USA_Joués">'[2]calendario'!$E$22,'[2]calendario'!$F$36,'[2]calendario'!$F$53</definedName>
    <definedName name="Winpoints">'[3]Group Points'!$B$4</definedName>
    <definedName name="x" localSheetId="0">'[1]calendario'!$E$10,'[1]calendario'!$F$25,'[1]calendario'!$F$42</definedName>
    <definedName name="x">'[2]calendario'!$E$10,'[2]calendario'!$F$25,'[2]calendario'!$F$42</definedName>
  </definedNames>
  <calcPr fullCalcOnLoad="1"/>
</workbook>
</file>

<file path=xl/sharedStrings.xml><?xml version="1.0" encoding="utf-8"?>
<sst xmlns="http://schemas.openxmlformats.org/spreadsheetml/2006/main" count="302" uniqueCount="89">
  <si>
    <r>
      <t>38</t>
    </r>
    <r>
      <rPr>
        <b/>
        <vertAlign val="superscript"/>
        <sz val="10"/>
        <rFont val="Comic Sans MS"/>
        <family val="4"/>
      </rPr>
      <t>a</t>
    </r>
    <r>
      <rPr>
        <b/>
        <sz val="10"/>
        <rFont val="Comic Sans MS"/>
        <family val="4"/>
      </rPr>
      <t xml:space="preserve"> giornata</t>
    </r>
  </si>
  <si>
    <t>goal non validi</t>
  </si>
  <si>
    <t>ASSEMAZZ</t>
  </si>
  <si>
    <t>JUVENTUDE</t>
  </si>
  <si>
    <t>3-1</t>
  </si>
  <si>
    <t>PORTA, Bergessio rig., Zaza rig. (A), De Jong (J)</t>
  </si>
  <si>
    <t>Andreolli (Gh) - tribuna</t>
  </si>
  <si>
    <t>C.C.CUBES</t>
  </si>
  <si>
    <t>ARGUCCIO</t>
  </si>
  <si>
    <t>1-0</t>
  </si>
  <si>
    <t>Lodi</t>
  </si>
  <si>
    <t>Larrondo (Am) - tribuna</t>
  </si>
  <si>
    <t>GIBAUD</t>
  </si>
  <si>
    <t>U-MAN</t>
  </si>
  <si>
    <t>2-0</t>
  </si>
  <si>
    <t>PORTA, Silvestri aut.</t>
  </si>
  <si>
    <t>Kone M. (To) - tribuna</t>
  </si>
  <si>
    <t>GRIMS</t>
  </si>
  <si>
    <t>ARGENTILES</t>
  </si>
  <si>
    <t>Fetfatzidis, Muntari</t>
  </si>
  <si>
    <t>Cerci (Am) - rig.fall.</t>
  </si>
  <si>
    <t>NEAPOLI</t>
  </si>
  <si>
    <t>YSUBMARINE</t>
  </si>
  <si>
    <t>5-4</t>
  </si>
  <si>
    <t>PORTA, Zapata D., Zapata D., Amauri, Amauri (N), Obinna, Obinna, Mertens, Mertens (Y)</t>
  </si>
  <si>
    <t>Rebic - svincolato</t>
  </si>
  <si>
    <t>PARCO VANNA</t>
  </si>
  <si>
    <t>GHIGORPOOL</t>
  </si>
  <si>
    <t>1-1</t>
  </si>
  <si>
    <t>Callejon (P), Biglia rig. (G)</t>
  </si>
  <si>
    <t>REAL MARICO</t>
  </si>
  <si>
    <t>DARK</t>
  </si>
  <si>
    <t>Rosati, Rossi G. rig., Iturbe (R), Marchisio (D)</t>
  </si>
  <si>
    <t>TOTTO</t>
  </si>
  <si>
    <t>ATL.MIMMUZZ</t>
  </si>
  <si>
    <t>5-1</t>
  </si>
  <si>
    <t>Soriano (A), Di Natale, Di Natale, Di Natale, Eder, Kurtic (T)</t>
  </si>
  <si>
    <t>WALLERAMA</t>
  </si>
  <si>
    <t>FRANCHESTER</t>
  </si>
  <si>
    <t>1-2</t>
  </si>
  <si>
    <t>PORTA (W), Okaka, Llorente (F)</t>
  </si>
  <si>
    <t>WWFC</t>
  </si>
  <si>
    <t>VALLEFIRE</t>
  </si>
  <si>
    <t>0-0</t>
  </si>
  <si>
    <t>Punti</t>
  </si>
  <si>
    <t>Totale</t>
  </si>
  <si>
    <t>Casa</t>
  </si>
  <si>
    <t>Trasferta</t>
  </si>
  <si>
    <t>Ultimi 8 risultati</t>
  </si>
  <si>
    <t>portieri</t>
  </si>
  <si>
    <t>bonus difesa</t>
  </si>
  <si>
    <t>G</t>
  </si>
  <si>
    <t>V</t>
  </si>
  <si>
    <t>N</t>
  </si>
  <si>
    <t>P</t>
  </si>
  <si>
    <t>Gf</t>
  </si>
  <si>
    <t>Gs</t>
  </si>
  <si>
    <t>U</t>
  </si>
  <si>
    <t>ImbF</t>
  </si>
  <si>
    <t>ImbS</t>
  </si>
  <si>
    <t>R.ns</t>
  </si>
  <si>
    <t>R.sb</t>
  </si>
  <si>
    <t>F</t>
  </si>
  <si>
    <t>S</t>
  </si>
  <si>
    <t>Err</t>
  </si>
  <si>
    <t>Pti</t>
  </si>
  <si>
    <t>JUV</t>
  </si>
  <si>
    <t>NEA</t>
  </si>
  <si>
    <t>ATL. MIMMUZZ</t>
  </si>
  <si>
    <t>ATM</t>
  </si>
  <si>
    <t>FNC</t>
  </si>
  <si>
    <t>RMA</t>
  </si>
  <si>
    <t>DRK</t>
  </si>
  <si>
    <t xml:space="preserve"> </t>
  </si>
  <si>
    <t>GHI</t>
  </si>
  <si>
    <t>AMZ</t>
  </si>
  <si>
    <t>CCC</t>
  </si>
  <si>
    <t>VAL</t>
  </si>
  <si>
    <t>AGC</t>
  </si>
  <si>
    <t>YSB</t>
  </si>
  <si>
    <t>GRM</t>
  </si>
  <si>
    <t>AGN</t>
  </si>
  <si>
    <t>GIB</t>
  </si>
  <si>
    <t>WWF</t>
  </si>
  <si>
    <t>TOT</t>
  </si>
  <si>
    <t>WAL</t>
  </si>
  <si>
    <t>PVA</t>
  </si>
  <si>
    <t>U-MAN      (-1)</t>
  </si>
  <si>
    <t>UMA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</si>
</sst>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mic Sans MS"/>
      <family val="4"/>
    </font>
    <font>
      <b/>
      <vertAlign val="superscript"/>
      <sz val="10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8"/>
      <color indexed="8"/>
      <name val="Arial"/>
      <family val="2"/>
    </font>
    <font>
      <sz val="8"/>
      <name val="Comic Sans MS"/>
      <family val="4"/>
    </font>
    <font>
      <b/>
      <sz val="6"/>
      <name val="Comic Sans MS"/>
      <family val="4"/>
    </font>
    <font>
      <b/>
      <sz val="9"/>
      <color indexed="13"/>
      <name val="Comic Sans MS"/>
      <family val="4"/>
    </font>
    <font>
      <b/>
      <sz val="9"/>
      <name val="Comic Sans MS"/>
      <family val="4"/>
    </font>
    <font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9"/>
      <color rgb="FFFFFF00"/>
      <name val="Comic Sans MS"/>
      <family val="4"/>
    </font>
    <font>
      <sz val="10"/>
      <color theme="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30" borderId="4" applyNumberFormat="0" applyFont="0" applyAlignment="0" applyProtection="0"/>
    <xf numFmtId="0" fontId="36" fillId="20" borderId="5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9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wrapText="1" shrinkToFit="1"/>
    </xf>
    <xf numFmtId="0" fontId="25" fillId="34" borderId="17" xfId="0" applyFont="1" applyFill="1" applyBorder="1" applyAlignment="1">
      <alignment horizontal="center" vertical="center" wrapText="1" shrinkToFit="1"/>
    </xf>
    <xf numFmtId="0" fontId="25" fillId="34" borderId="18" xfId="0" applyFont="1" applyFill="1" applyBorder="1" applyAlignment="1">
      <alignment horizontal="center" vertical="center" wrapText="1" shrinkToFit="1"/>
    </xf>
    <xf numFmtId="0" fontId="25" fillId="35" borderId="16" xfId="0" applyFont="1" applyFill="1" applyBorder="1" applyAlignment="1">
      <alignment horizontal="center" vertical="center" wrapText="1" shrinkToFit="1"/>
    </xf>
    <xf numFmtId="0" fontId="25" fillId="35" borderId="17" xfId="0" applyFont="1" applyFill="1" applyBorder="1" applyAlignment="1">
      <alignment horizontal="center" vertical="center" wrapText="1" shrinkToFit="1"/>
    </xf>
    <xf numFmtId="0" fontId="25" fillId="35" borderId="18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18" fillId="37" borderId="10" xfId="0" applyNumberFormat="1" applyFont="1" applyFill="1" applyBorder="1" applyAlignment="1">
      <alignment horizontal="center" vertical="center"/>
    </xf>
    <xf numFmtId="49" fontId="18" fillId="38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" fontId="27" fillId="35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pronti x 03-04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lo\Desktop\FANTACALCIO%2007-08\Fantacalcio%202007\CAMPIONATO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AMPIONATO\Documenti\Carlo\Sport\Fantacalcio\Fantamondiale%20Calcio%202002\fanta%20mond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lo\Desktop\FANTACALCIO%2007-08\Fantacalcio%202007\CAMPIONATO\Documenti\Fantatutto\Fantacalcio\contat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AMPIONATO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showGridLines="0" tabSelected="1" zoomScale="90" zoomScaleNormal="90" zoomScalePageLayoutView="0" workbookViewId="0" topLeftCell="A1">
      <selection activeCell="AO23" sqref="AO23"/>
    </sheetView>
  </sheetViews>
  <sheetFormatPr defaultColWidth="2.8515625" defaultRowHeight="12" customHeight="1"/>
  <cols>
    <col min="1" max="2" width="11.7109375" style="3" customWidth="1"/>
    <col min="3" max="3" width="5.421875" style="2" customWidth="1"/>
    <col min="4" max="5" width="2.57421875" style="3" customWidth="1"/>
    <col min="6" max="7" width="3.28125" style="3" bestFit="1" customWidth="1"/>
    <col min="8" max="8" width="2.8515625" style="3" customWidth="1"/>
    <col min="9" max="9" width="3.28125" style="3" bestFit="1" customWidth="1"/>
    <col min="10" max="10" width="3.00390625" style="3" customWidth="1"/>
    <col min="11" max="11" width="3.28125" style="3" bestFit="1" customWidth="1"/>
    <col min="12" max="15" width="2.8515625" style="3" customWidth="1"/>
    <col min="16" max="17" width="3.28125" style="3" bestFit="1" customWidth="1"/>
    <col min="18" max="21" width="2.8515625" style="3" customWidth="1"/>
    <col min="22" max="22" width="3.28125" style="3" bestFit="1" customWidth="1"/>
    <col min="23" max="23" width="3.00390625" style="3" customWidth="1"/>
    <col min="24" max="24" width="1.7109375" style="3" customWidth="1"/>
    <col min="25" max="32" width="2.421875" style="3" customWidth="1"/>
    <col min="33" max="33" width="0.9921875" style="3" customWidth="1"/>
    <col min="34" max="37" width="4.421875" style="3" customWidth="1"/>
    <col min="38" max="38" width="1.1484375" style="2" customWidth="1"/>
    <col min="39" max="42" width="4.28125" style="3" customWidth="1"/>
    <col min="43" max="44" width="0.71875" style="3" customWidth="1"/>
    <col min="45" max="45" width="1.421875" style="3" customWidth="1"/>
    <col min="46" max="55" width="3.00390625" style="3" customWidth="1"/>
    <col min="56" max="16384" width="2.8515625" style="3" customWidth="1"/>
  </cols>
  <sheetData>
    <row r="1" spans="1:45" ht="15.75" customHeight="1">
      <c r="A1" s="1" t="s">
        <v>0</v>
      </c>
      <c r="B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M1" s="5" t="s">
        <v>1</v>
      </c>
      <c r="AN1" s="5"/>
      <c r="AO1" s="5"/>
      <c r="AP1" s="5"/>
      <c r="AQ1" s="5"/>
      <c r="AR1" s="5"/>
      <c r="AS1" s="5"/>
    </row>
    <row r="2" ht="4.5" customHeight="1">
      <c r="P2" s="6"/>
    </row>
    <row r="3" spans="1:45" ht="12" customHeight="1">
      <c r="A3" s="7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1" t="s">
        <v>6</v>
      </c>
      <c r="AN3" s="12"/>
      <c r="AO3" s="12"/>
      <c r="AP3" s="12"/>
      <c r="AQ3" s="12"/>
      <c r="AR3" s="12"/>
      <c r="AS3" s="13"/>
    </row>
    <row r="4" spans="1:45" ht="12" customHeight="1">
      <c r="A4" s="7" t="s">
        <v>7</v>
      </c>
      <c r="B4" s="7" t="s">
        <v>8</v>
      </c>
      <c r="C4" s="8" t="s">
        <v>9</v>
      </c>
      <c r="D4" s="9" t="s">
        <v>10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  <c r="AM4" s="11" t="s">
        <v>11</v>
      </c>
      <c r="AN4" s="12"/>
      <c r="AO4" s="12"/>
      <c r="AP4" s="12"/>
      <c r="AQ4" s="12"/>
      <c r="AR4" s="12"/>
      <c r="AS4" s="13"/>
    </row>
    <row r="5" spans="1:45" ht="12" customHeight="1">
      <c r="A5" s="7" t="s">
        <v>12</v>
      </c>
      <c r="B5" s="7" t="s">
        <v>13</v>
      </c>
      <c r="C5" s="8" t="s">
        <v>14</v>
      </c>
      <c r="D5" s="9" t="s">
        <v>15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0"/>
      <c r="AM5" s="11" t="s">
        <v>16</v>
      </c>
      <c r="AN5" s="12"/>
      <c r="AO5" s="12"/>
      <c r="AP5" s="12"/>
      <c r="AQ5" s="12"/>
      <c r="AR5" s="12"/>
      <c r="AS5" s="13"/>
    </row>
    <row r="6" spans="1:45" ht="12" customHeight="1">
      <c r="A6" s="7" t="s">
        <v>17</v>
      </c>
      <c r="B6" s="7" t="s">
        <v>18</v>
      </c>
      <c r="C6" s="8" t="s">
        <v>14</v>
      </c>
      <c r="D6" s="9" t="s">
        <v>19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  <c r="AM6" s="11" t="s">
        <v>20</v>
      </c>
      <c r="AN6" s="12"/>
      <c r="AO6" s="12"/>
      <c r="AP6" s="12"/>
      <c r="AQ6" s="12"/>
      <c r="AR6" s="12"/>
      <c r="AS6" s="13"/>
    </row>
    <row r="7" spans="1:45" ht="12" customHeight="1">
      <c r="A7" s="7" t="s">
        <v>21</v>
      </c>
      <c r="B7" s="7" t="s">
        <v>22</v>
      </c>
      <c r="C7" s="8" t="s">
        <v>23</v>
      </c>
      <c r="D7" s="9" t="s">
        <v>24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1" t="s">
        <v>25</v>
      </c>
      <c r="AN7" s="12"/>
      <c r="AO7" s="12"/>
      <c r="AP7" s="12"/>
      <c r="AQ7" s="12"/>
      <c r="AR7" s="12"/>
      <c r="AS7" s="13"/>
    </row>
    <row r="8" spans="1:45" ht="12" customHeight="1">
      <c r="A8" s="7" t="s">
        <v>26</v>
      </c>
      <c r="B8" s="7" t="s">
        <v>27</v>
      </c>
      <c r="C8" s="8" t="s">
        <v>28</v>
      </c>
      <c r="D8" s="9" t="s">
        <v>29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11"/>
      <c r="AN8" s="12"/>
      <c r="AO8" s="12"/>
      <c r="AP8" s="12"/>
      <c r="AQ8" s="12"/>
      <c r="AR8" s="12"/>
      <c r="AS8" s="13"/>
    </row>
    <row r="9" spans="1:45" ht="12" customHeight="1">
      <c r="A9" s="7" t="s">
        <v>30</v>
      </c>
      <c r="B9" s="7" t="s">
        <v>31</v>
      </c>
      <c r="C9" s="8" t="s">
        <v>4</v>
      </c>
      <c r="D9" s="9" t="s">
        <v>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0"/>
      <c r="AM9" s="11"/>
      <c r="AN9" s="12"/>
      <c r="AO9" s="12"/>
      <c r="AP9" s="12"/>
      <c r="AQ9" s="12"/>
      <c r="AR9" s="12"/>
      <c r="AS9" s="13"/>
    </row>
    <row r="10" spans="1:45" ht="12" customHeight="1">
      <c r="A10" s="7" t="s">
        <v>33</v>
      </c>
      <c r="B10" s="7" t="s">
        <v>34</v>
      </c>
      <c r="C10" s="8" t="s">
        <v>35</v>
      </c>
      <c r="D10" s="9" t="s">
        <v>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0"/>
      <c r="AM10" s="11"/>
      <c r="AN10" s="12"/>
      <c r="AO10" s="12"/>
      <c r="AP10" s="12"/>
      <c r="AQ10" s="12"/>
      <c r="AR10" s="12"/>
      <c r="AS10" s="13"/>
    </row>
    <row r="11" spans="1:45" ht="12" customHeight="1">
      <c r="A11" s="7" t="s">
        <v>37</v>
      </c>
      <c r="B11" s="7" t="s">
        <v>38</v>
      </c>
      <c r="C11" s="8" t="s">
        <v>39</v>
      </c>
      <c r="D11" s="9" t="s">
        <v>40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  <c r="AM11" s="11"/>
      <c r="AN11" s="12"/>
      <c r="AO11" s="12"/>
      <c r="AP11" s="12"/>
      <c r="AQ11" s="12"/>
      <c r="AR11" s="12"/>
      <c r="AS11" s="13"/>
    </row>
    <row r="12" spans="1:45" ht="12" customHeight="1">
      <c r="A12" s="7" t="s">
        <v>41</v>
      </c>
      <c r="B12" s="7" t="s">
        <v>42</v>
      </c>
      <c r="C12" s="8" t="s">
        <v>43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"/>
      <c r="AM12" s="11"/>
      <c r="AN12" s="12"/>
      <c r="AO12" s="12"/>
      <c r="AP12" s="12"/>
      <c r="AQ12" s="12"/>
      <c r="AR12" s="12"/>
      <c r="AS12" s="13"/>
    </row>
    <row r="13" ht="12" customHeight="1" thickBot="1"/>
    <row r="14" spans="1:44" ht="12" customHeight="1" thickBot="1">
      <c r="A14" s="14"/>
      <c r="D14" s="15" t="s">
        <v>44</v>
      </c>
      <c r="E14" s="16"/>
      <c r="F14" s="17" t="s">
        <v>45</v>
      </c>
      <c r="G14" s="18"/>
      <c r="H14" s="18"/>
      <c r="I14" s="18"/>
      <c r="J14" s="18"/>
      <c r="K14" s="19"/>
      <c r="L14" s="17" t="s">
        <v>46</v>
      </c>
      <c r="M14" s="18"/>
      <c r="N14" s="18"/>
      <c r="O14" s="18"/>
      <c r="P14" s="18"/>
      <c r="Q14" s="19"/>
      <c r="R14" s="17" t="s">
        <v>47</v>
      </c>
      <c r="S14" s="18"/>
      <c r="T14" s="18"/>
      <c r="U14" s="18"/>
      <c r="V14" s="18"/>
      <c r="W14" s="19"/>
      <c r="Y14" s="20" t="s">
        <v>48</v>
      </c>
      <c r="Z14" s="20"/>
      <c r="AA14" s="20"/>
      <c r="AB14" s="20"/>
      <c r="AC14" s="20"/>
      <c r="AD14" s="20"/>
      <c r="AE14" s="20"/>
      <c r="AF14" s="20"/>
      <c r="AH14" s="21" t="s">
        <v>49</v>
      </c>
      <c r="AI14" s="22"/>
      <c r="AJ14" s="22"/>
      <c r="AK14" s="23"/>
      <c r="AL14" s="3"/>
      <c r="AM14" s="24" t="s">
        <v>50</v>
      </c>
      <c r="AN14" s="25"/>
      <c r="AO14" s="25"/>
      <c r="AP14" s="26"/>
      <c r="AQ14" s="27"/>
      <c r="AR14" s="27"/>
    </row>
    <row r="15" spans="1:44" ht="12" customHeight="1" thickBot="1">
      <c r="A15" s="28"/>
      <c r="D15" s="29"/>
      <c r="E15" s="30"/>
      <c r="F15" s="31" t="s">
        <v>51</v>
      </c>
      <c r="G15" s="32" t="s">
        <v>52</v>
      </c>
      <c r="H15" s="32" t="s">
        <v>53</v>
      </c>
      <c r="I15" s="32" t="s">
        <v>54</v>
      </c>
      <c r="J15" s="32" t="s">
        <v>55</v>
      </c>
      <c r="K15" s="33" t="s">
        <v>56</v>
      </c>
      <c r="L15" s="31" t="s">
        <v>51</v>
      </c>
      <c r="M15" s="32" t="s">
        <v>52</v>
      </c>
      <c r="N15" s="32" t="s">
        <v>53</v>
      </c>
      <c r="O15" s="32" t="s">
        <v>54</v>
      </c>
      <c r="P15" s="32" t="s">
        <v>55</v>
      </c>
      <c r="Q15" s="33" t="s">
        <v>56</v>
      </c>
      <c r="R15" s="31" t="s">
        <v>51</v>
      </c>
      <c r="S15" s="32" t="s">
        <v>52</v>
      </c>
      <c r="T15" s="32" t="s">
        <v>53</v>
      </c>
      <c r="U15" s="32" t="s">
        <v>54</v>
      </c>
      <c r="V15" s="32" t="s">
        <v>55</v>
      </c>
      <c r="W15" s="33" t="s">
        <v>56</v>
      </c>
      <c r="Y15" s="34" t="s">
        <v>57</v>
      </c>
      <c r="Z15" s="34">
        <v>1</v>
      </c>
      <c r="AA15" s="34">
        <v>2</v>
      </c>
      <c r="AB15" s="34">
        <v>3</v>
      </c>
      <c r="AC15" s="34">
        <v>4</v>
      </c>
      <c r="AD15" s="34">
        <v>5</v>
      </c>
      <c r="AE15" s="34">
        <v>6</v>
      </c>
      <c r="AF15" s="34">
        <v>7</v>
      </c>
      <c r="AH15" s="35" t="s">
        <v>58</v>
      </c>
      <c r="AI15" s="36" t="s">
        <v>59</v>
      </c>
      <c r="AJ15" s="37" t="s">
        <v>60</v>
      </c>
      <c r="AK15" s="37" t="s">
        <v>61</v>
      </c>
      <c r="AL15" s="3"/>
      <c r="AM15" s="38" t="s">
        <v>62</v>
      </c>
      <c r="AN15" s="39" t="s">
        <v>63</v>
      </c>
      <c r="AO15" s="39" t="s">
        <v>64</v>
      </c>
      <c r="AP15" s="39" t="s">
        <v>65</v>
      </c>
      <c r="AQ15" s="40"/>
      <c r="AR15" s="40"/>
    </row>
    <row r="16" spans="1:44" ht="12" customHeight="1">
      <c r="A16" s="41" t="s">
        <v>3</v>
      </c>
      <c r="B16" s="41"/>
      <c r="C16" s="31" t="s">
        <v>66</v>
      </c>
      <c r="D16" s="42">
        <f>SUM(G16*3,H16)</f>
        <v>67</v>
      </c>
      <c r="E16" s="43"/>
      <c r="F16" s="44">
        <f aca="true" t="shared" si="0" ref="F16:K31">SUM(L16,R16)</f>
        <v>38</v>
      </c>
      <c r="G16" s="32">
        <f t="shared" si="0"/>
        <v>20</v>
      </c>
      <c r="H16" s="32">
        <f t="shared" si="0"/>
        <v>7</v>
      </c>
      <c r="I16" s="32">
        <f t="shared" si="0"/>
        <v>11</v>
      </c>
      <c r="J16" s="45">
        <f t="shared" si="0"/>
        <v>66</v>
      </c>
      <c r="K16" s="45">
        <f t="shared" si="0"/>
        <v>53</v>
      </c>
      <c r="L16" s="44">
        <f>SUM(M16:O16)</f>
        <v>19</v>
      </c>
      <c r="M16" s="32">
        <v>9</v>
      </c>
      <c r="N16" s="32">
        <v>4</v>
      </c>
      <c r="O16" s="32">
        <v>6</v>
      </c>
      <c r="P16" s="45">
        <v>29</v>
      </c>
      <c r="Q16" s="45">
        <v>28</v>
      </c>
      <c r="R16" s="44">
        <f>SUM(S16:U16)</f>
        <v>19</v>
      </c>
      <c r="S16" s="32">
        <v>11</v>
      </c>
      <c r="T16" s="32">
        <v>3</v>
      </c>
      <c r="U16" s="32">
        <v>5</v>
      </c>
      <c r="V16" s="45">
        <v>37</v>
      </c>
      <c r="W16" s="45">
        <v>25</v>
      </c>
      <c r="Y16" s="46" t="s">
        <v>63</v>
      </c>
      <c r="Z16" s="46" t="s">
        <v>63</v>
      </c>
      <c r="AA16" s="46" t="s">
        <v>63</v>
      </c>
      <c r="AB16" s="47" t="s">
        <v>52</v>
      </c>
      <c r="AC16" s="47" t="s">
        <v>52</v>
      </c>
      <c r="AD16" s="47" t="s">
        <v>52</v>
      </c>
      <c r="AE16" s="47" t="s">
        <v>52</v>
      </c>
      <c r="AF16" s="46" t="s">
        <v>63</v>
      </c>
      <c r="AH16" s="48">
        <v>19</v>
      </c>
      <c r="AI16" s="48">
        <v>7</v>
      </c>
      <c r="AJ16" s="48"/>
      <c r="AK16" s="48"/>
      <c r="AL16" s="3"/>
      <c r="AM16" s="49">
        <v>11</v>
      </c>
      <c r="AN16" s="49">
        <v>7</v>
      </c>
      <c r="AO16" s="49">
        <v>4</v>
      </c>
      <c r="AP16" s="49">
        <v>0</v>
      </c>
      <c r="AQ16" s="50" t="s">
        <v>66</v>
      </c>
      <c r="AR16" s="51"/>
    </row>
    <row r="17" spans="1:44" ht="12" customHeight="1">
      <c r="A17" s="41" t="s">
        <v>21</v>
      </c>
      <c r="B17" s="41"/>
      <c r="C17" s="31" t="s">
        <v>67</v>
      </c>
      <c r="D17" s="42">
        <f>SUM(G17*3,H17)</f>
        <v>63</v>
      </c>
      <c r="E17" s="43"/>
      <c r="F17" s="44">
        <f t="shared" si="0"/>
        <v>38</v>
      </c>
      <c r="G17" s="32">
        <f t="shared" si="0"/>
        <v>18</v>
      </c>
      <c r="H17" s="32">
        <f t="shared" si="0"/>
        <v>9</v>
      </c>
      <c r="I17" s="32">
        <f t="shared" si="0"/>
        <v>11</v>
      </c>
      <c r="J17" s="45">
        <f t="shared" si="0"/>
        <v>60</v>
      </c>
      <c r="K17" s="45">
        <f t="shared" si="0"/>
        <v>62</v>
      </c>
      <c r="L17" s="44">
        <f>SUM(M17:O17)</f>
        <v>19</v>
      </c>
      <c r="M17" s="32">
        <v>9</v>
      </c>
      <c r="N17" s="32">
        <v>2</v>
      </c>
      <c r="O17" s="32">
        <v>8</v>
      </c>
      <c r="P17" s="45">
        <v>26</v>
      </c>
      <c r="Q17" s="45">
        <v>35</v>
      </c>
      <c r="R17" s="44">
        <f>SUM(S17:U17)</f>
        <v>19</v>
      </c>
      <c r="S17" s="32">
        <v>9</v>
      </c>
      <c r="T17" s="32">
        <v>7</v>
      </c>
      <c r="U17" s="32">
        <v>3</v>
      </c>
      <c r="V17" s="45">
        <v>34</v>
      </c>
      <c r="W17" s="45">
        <v>27</v>
      </c>
      <c r="Y17" s="47" t="s">
        <v>52</v>
      </c>
      <c r="Z17" s="47" t="s">
        <v>52</v>
      </c>
      <c r="AA17" s="47" t="s">
        <v>52</v>
      </c>
      <c r="AB17" s="47" t="s">
        <v>52</v>
      </c>
      <c r="AC17" s="46" t="s">
        <v>63</v>
      </c>
      <c r="AD17" s="52" t="s">
        <v>53</v>
      </c>
      <c r="AE17" s="46" t="s">
        <v>63</v>
      </c>
      <c r="AF17" s="47" t="s">
        <v>52</v>
      </c>
      <c r="AH17" s="48">
        <v>12</v>
      </c>
      <c r="AI17" s="48">
        <v>7</v>
      </c>
      <c r="AJ17" s="48">
        <v>1</v>
      </c>
      <c r="AK17" s="48">
        <v>1</v>
      </c>
      <c r="AL17" s="3"/>
      <c r="AM17" s="49">
        <v>9</v>
      </c>
      <c r="AN17" s="49">
        <v>7</v>
      </c>
      <c r="AO17" s="49">
        <v>2</v>
      </c>
      <c r="AP17" s="49">
        <v>2</v>
      </c>
      <c r="AQ17" s="50" t="s">
        <v>67</v>
      </c>
      <c r="AR17" s="51"/>
    </row>
    <row r="18" spans="1:44" ht="12" customHeight="1">
      <c r="A18" s="41" t="s">
        <v>68</v>
      </c>
      <c r="B18" s="41"/>
      <c r="C18" s="31" t="s">
        <v>69</v>
      </c>
      <c r="D18" s="42">
        <f>SUM(G18*3,H18)</f>
        <v>60</v>
      </c>
      <c r="E18" s="43"/>
      <c r="F18" s="44">
        <f t="shared" si="0"/>
        <v>38</v>
      </c>
      <c r="G18" s="32">
        <f t="shared" si="0"/>
        <v>17</v>
      </c>
      <c r="H18" s="32">
        <f t="shared" si="0"/>
        <v>9</v>
      </c>
      <c r="I18" s="32">
        <f t="shared" si="0"/>
        <v>12</v>
      </c>
      <c r="J18" s="45">
        <f t="shared" si="0"/>
        <v>71</v>
      </c>
      <c r="K18" s="45">
        <f t="shared" si="0"/>
        <v>59</v>
      </c>
      <c r="L18" s="44">
        <f>SUM(M18:O18)</f>
        <v>19</v>
      </c>
      <c r="M18" s="32">
        <v>8</v>
      </c>
      <c r="N18" s="32">
        <v>6</v>
      </c>
      <c r="O18" s="32">
        <v>5</v>
      </c>
      <c r="P18" s="45">
        <v>34</v>
      </c>
      <c r="Q18" s="45">
        <v>25</v>
      </c>
      <c r="R18" s="44">
        <f>SUM(S18:U18)</f>
        <v>19</v>
      </c>
      <c r="S18" s="32">
        <v>9</v>
      </c>
      <c r="T18" s="32">
        <v>3</v>
      </c>
      <c r="U18" s="32">
        <v>7</v>
      </c>
      <c r="V18" s="45">
        <v>37</v>
      </c>
      <c r="W18" s="45">
        <v>34</v>
      </c>
      <c r="Y18" s="46" t="s">
        <v>63</v>
      </c>
      <c r="Z18" s="52" t="s">
        <v>53</v>
      </c>
      <c r="AA18" s="52" t="s">
        <v>53</v>
      </c>
      <c r="AB18" s="52" t="s">
        <v>53</v>
      </c>
      <c r="AC18" s="52" t="s">
        <v>53</v>
      </c>
      <c r="AD18" s="46" t="s">
        <v>63</v>
      </c>
      <c r="AE18" s="46" t="s">
        <v>63</v>
      </c>
      <c r="AF18" s="52" t="s">
        <v>53</v>
      </c>
      <c r="AH18" s="48">
        <v>8</v>
      </c>
      <c r="AI18" s="48">
        <v>11</v>
      </c>
      <c r="AJ18" s="48">
        <v>1</v>
      </c>
      <c r="AK18" s="48">
        <v>4</v>
      </c>
      <c r="AL18" s="3"/>
      <c r="AM18" s="49">
        <v>5</v>
      </c>
      <c r="AN18" s="49">
        <v>8</v>
      </c>
      <c r="AO18" s="49">
        <v>2</v>
      </c>
      <c r="AP18" s="49">
        <v>2</v>
      </c>
      <c r="AQ18" s="50" t="s">
        <v>69</v>
      </c>
      <c r="AR18" s="51"/>
    </row>
    <row r="19" spans="1:44" ht="12" customHeight="1">
      <c r="A19" s="41" t="s">
        <v>38</v>
      </c>
      <c r="B19" s="41"/>
      <c r="C19" s="31" t="s">
        <v>70</v>
      </c>
      <c r="D19" s="42">
        <f>SUM(G19*3,H19)</f>
        <v>60</v>
      </c>
      <c r="E19" s="43"/>
      <c r="F19" s="44">
        <f t="shared" si="0"/>
        <v>38</v>
      </c>
      <c r="G19" s="32">
        <f t="shared" si="0"/>
        <v>15</v>
      </c>
      <c r="H19" s="32">
        <f t="shared" si="0"/>
        <v>15</v>
      </c>
      <c r="I19" s="32">
        <f t="shared" si="0"/>
        <v>8</v>
      </c>
      <c r="J19" s="45">
        <f t="shared" si="0"/>
        <v>64</v>
      </c>
      <c r="K19" s="45">
        <f t="shared" si="0"/>
        <v>49</v>
      </c>
      <c r="L19" s="44">
        <f>SUM(M19:O19)</f>
        <v>19</v>
      </c>
      <c r="M19" s="32">
        <v>6</v>
      </c>
      <c r="N19" s="32">
        <v>10</v>
      </c>
      <c r="O19" s="32">
        <v>3</v>
      </c>
      <c r="P19" s="45">
        <v>29</v>
      </c>
      <c r="Q19" s="45">
        <v>22</v>
      </c>
      <c r="R19" s="44">
        <f>SUM(S19:U19)</f>
        <v>19</v>
      </c>
      <c r="S19" s="32">
        <v>9</v>
      </c>
      <c r="T19" s="32">
        <v>5</v>
      </c>
      <c r="U19" s="32">
        <v>5</v>
      </c>
      <c r="V19" s="45">
        <v>35</v>
      </c>
      <c r="W19" s="45">
        <v>27</v>
      </c>
      <c r="Y19" s="47" t="s">
        <v>52</v>
      </c>
      <c r="Z19" s="46" t="s">
        <v>63</v>
      </c>
      <c r="AA19" s="47" t="s">
        <v>52</v>
      </c>
      <c r="AB19" s="52" t="s">
        <v>53</v>
      </c>
      <c r="AC19" s="47" t="s">
        <v>52</v>
      </c>
      <c r="AD19" s="52" t="s">
        <v>53</v>
      </c>
      <c r="AE19" s="47" t="s">
        <v>52</v>
      </c>
      <c r="AF19" s="52" t="s">
        <v>53</v>
      </c>
      <c r="AH19" s="48">
        <v>9</v>
      </c>
      <c r="AI19" s="48">
        <v>16</v>
      </c>
      <c r="AJ19" s="48">
        <v>1</v>
      </c>
      <c r="AK19" s="48"/>
      <c r="AL19" s="3"/>
      <c r="AM19" s="49">
        <v>4</v>
      </c>
      <c r="AN19" s="49">
        <v>5</v>
      </c>
      <c r="AO19" s="49">
        <v>4</v>
      </c>
      <c r="AP19" s="49">
        <v>5</v>
      </c>
      <c r="AQ19" s="50" t="s">
        <v>70</v>
      </c>
      <c r="AR19" s="51"/>
    </row>
    <row r="20" spans="1:44" ht="12" customHeight="1">
      <c r="A20" s="41" t="s">
        <v>30</v>
      </c>
      <c r="B20" s="41"/>
      <c r="C20" s="31" t="s">
        <v>71</v>
      </c>
      <c r="D20" s="42">
        <f>SUM(G20*3,H20)</f>
        <v>58</v>
      </c>
      <c r="E20" s="43"/>
      <c r="F20" s="44">
        <f t="shared" si="0"/>
        <v>38</v>
      </c>
      <c r="G20" s="32">
        <f t="shared" si="0"/>
        <v>17</v>
      </c>
      <c r="H20" s="32">
        <f t="shared" si="0"/>
        <v>7</v>
      </c>
      <c r="I20" s="32">
        <f t="shared" si="0"/>
        <v>14</v>
      </c>
      <c r="J20" s="45">
        <f t="shared" si="0"/>
        <v>78</v>
      </c>
      <c r="K20" s="45">
        <f t="shared" si="0"/>
        <v>67</v>
      </c>
      <c r="L20" s="44">
        <f>SUM(M20:O20)</f>
        <v>19</v>
      </c>
      <c r="M20" s="32">
        <v>10</v>
      </c>
      <c r="N20" s="32">
        <v>2</v>
      </c>
      <c r="O20" s="32">
        <v>7</v>
      </c>
      <c r="P20" s="45">
        <v>37</v>
      </c>
      <c r="Q20" s="45">
        <v>26</v>
      </c>
      <c r="R20" s="44">
        <f>SUM(S20:U20)</f>
        <v>19</v>
      </c>
      <c r="S20" s="32">
        <v>7</v>
      </c>
      <c r="T20" s="32">
        <v>5</v>
      </c>
      <c r="U20" s="32">
        <v>7</v>
      </c>
      <c r="V20" s="45">
        <v>41</v>
      </c>
      <c r="W20" s="45">
        <v>41</v>
      </c>
      <c r="Y20" s="47" t="s">
        <v>52</v>
      </c>
      <c r="Z20" s="46" t="s">
        <v>63</v>
      </c>
      <c r="AA20" s="47" t="s">
        <v>52</v>
      </c>
      <c r="AB20" s="52" t="s">
        <v>53</v>
      </c>
      <c r="AC20" s="46" t="s">
        <v>63</v>
      </c>
      <c r="AD20" s="47" t="s">
        <v>52</v>
      </c>
      <c r="AE20" s="46" t="s">
        <v>63</v>
      </c>
      <c r="AF20" s="46" t="s">
        <v>63</v>
      </c>
      <c r="AH20" s="48">
        <v>13</v>
      </c>
      <c r="AI20" s="48">
        <v>9</v>
      </c>
      <c r="AJ20" s="48">
        <v>1</v>
      </c>
      <c r="AK20" s="48">
        <v>3</v>
      </c>
      <c r="AL20" s="3"/>
      <c r="AM20" s="49">
        <v>22</v>
      </c>
      <c r="AN20" s="49">
        <v>9</v>
      </c>
      <c r="AO20" s="49"/>
      <c r="AP20" s="49"/>
      <c r="AQ20" s="50" t="s">
        <v>71</v>
      </c>
      <c r="AR20" s="51"/>
    </row>
    <row r="21" spans="1:49" ht="12" customHeight="1">
      <c r="A21" s="41" t="s">
        <v>31</v>
      </c>
      <c r="B21" s="41"/>
      <c r="C21" s="31" t="s">
        <v>72</v>
      </c>
      <c r="D21" s="42">
        <f>SUM(G21*3,H21)</f>
        <v>58</v>
      </c>
      <c r="E21" s="43"/>
      <c r="F21" s="44">
        <f t="shared" si="0"/>
        <v>38</v>
      </c>
      <c r="G21" s="32">
        <f t="shared" si="0"/>
        <v>16</v>
      </c>
      <c r="H21" s="32">
        <f t="shared" si="0"/>
        <v>10</v>
      </c>
      <c r="I21" s="32">
        <f t="shared" si="0"/>
        <v>12</v>
      </c>
      <c r="J21" s="45">
        <f t="shared" si="0"/>
        <v>58</v>
      </c>
      <c r="K21" s="45">
        <f t="shared" si="0"/>
        <v>58</v>
      </c>
      <c r="L21" s="44">
        <f>SUM(M21:O21)</f>
        <v>19</v>
      </c>
      <c r="M21" s="32">
        <v>7</v>
      </c>
      <c r="N21" s="32">
        <v>6</v>
      </c>
      <c r="O21" s="32">
        <v>6</v>
      </c>
      <c r="P21" s="45">
        <v>32</v>
      </c>
      <c r="Q21" s="45">
        <v>32</v>
      </c>
      <c r="R21" s="44">
        <f>SUM(S21:U21)</f>
        <v>19</v>
      </c>
      <c r="S21" s="32">
        <v>9</v>
      </c>
      <c r="T21" s="32">
        <v>4</v>
      </c>
      <c r="U21" s="32">
        <v>6</v>
      </c>
      <c r="V21" s="45">
        <v>26</v>
      </c>
      <c r="W21" s="45">
        <v>26</v>
      </c>
      <c r="X21" s="53"/>
      <c r="Y21" s="46" t="s">
        <v>63</v>
      </c>
      <c r="Z21" s="46" t="s">
        <v>63</v>
      </c>
      <c r="AA21" s="47" t="s">
        <v>52</v>
      </c>
      <c r="AB21" s="47" t="s">
        <v>52</v>
      </c>
      <c r="AC21" s="47" t="s">
        <v>52</v>
      </c>
      <c r="AD21" s="52" t="s">
        <v>53</v>
      </c>
      <c r="AE21" s="47" t="s">
        <v>52</v>
      </c>
      <c r="AF21" s="47" t="s">
        <v>52</v>
      </c>
      <c r="AH21" s="48">
        <v>7</v>
      </c>
      <c r="AI21" s="48">
        <v>7</v>
      </c>
      <c r="AJ21" s="48">
        <v>1</v>
      </c>
      <c r="AK21" s="48">
        <v>4</v>
      </c>
      <c r="AL21" s="3"/>
      <c r="AM21" s="49">
        <v>10</v>
      </c>
      <c r="AN21" s="49">
        <v>7</v>
      </c>
      <c r="AO21" s="49">
        <v>2</v>
      </c>
      <c r="AP21" s="49">
        <v>0</v>
      </c>
      <c r="AQ21" s="50" t="s">
        <v>72</v>
      </c>
      <c r="AR21" s="51"/>
      <c r="AW21" s="3" t="s">
        <v>73</v>
      </c>
    </row>
    <row r="22" spans="1:44" ht="12" customHeight="1">
      <c r="A22" s="41" t="s">
        <v>27</v>
      </c>
      <c r="B22" s="41"/>
      <c r="C22" s="31" t="s">
        <v>74</v>
      </c>
      <c r="D22" s="42">
        <f>SUM(G22*3,H22)</f>
        <v>54</v>
      </c>
      <c r="E22" s="43"/>
      <c r="F22" s="44">
        <f t="shared" si="0"/>
        <v>38</v>
      </c>
      <c r="G22" s="32">
        <f t="shared" si="0"/>
        <v>14</v>
      </c>
      <c r="H22" s="32">
        <f t="shared" si="0"/>
        <v>12</v>
      </c>
      <c r="I22" s="32">
        <f t="shared" si="0"/>
        <v>12</v>
      </c>
      <c r="J22" s="45">
        <f t="shared" si="0"/>
        <v>63</v>
      </c>
      <c r="K22" s="45">
        <f t="shared" si="0"/>
        <v>61</v>
      </c>
      <c r="L22" s="44">
        <f>SUM(M22:O22)</f>
        <v>19</v>
      </c>
      <c r="M22" s="32">
        <v>9</v>
      </c>
      <c r="N22" s="32">
        <v>6</v>
      </c>
      <c r="O22" s="32">
        <v>4</v>
      </c>
      <c r="P22" s="45">
        <v>35</v>
      </c>
      <c r="Q22" s="45">
        <v>26</v>
      </c>
      <c r="R22" s="44">
        <f>SUM(S22:U22)</f>
        <v>19</v>
      </c>
      <c r="S22" s="32">
        <v>5</v>
      </c>
      <c r="T22" s="32">
        <v>6</v>
      </c>
      <c r="U22" s="32">
        <v>8</v>
      </c>
      <c r="V22" s="45">
        <v>28</v>
      </c>
      <c r="W22" s="45">
        <v>35</v>
      </c>
      <c r="Y22" s="52" t="s">
        <v>53</v>
      </c>
      <c r="Z22" s="47" t="s">
        <v>52</v>
      </c>
      <c r="AA22" s="46" t="s">
        <v>63</v>
      </c>
      <c r="AB22" s="46" t="s">
        <v>63</v>
      </c>
      <c r="AC22" s="47" t="s">
        <v>52</v>
      </c>
      <c r="AD22" s="47" t="s">
        <v>52</v>
      </c>
      <c r="AE22" s="47" t="s">
        <v>52</v>
      </c>
      <c r="AF22" s="52" t="s">
        <v>53</v>
      </c>
      <c r="AG22" s="53"/>
      <c r="AH22" s="48">
        <v>9</v>
      </c>
      <c r="AI22" s="48">
        <v>4</v>
      </c>
      <c r="AJ22" s="48"/>
      <c r="AK22" s="48"/>
      <c r="AL22" s="3"/>
      <c r="AM22" s="49">
        <v>6</v>
      </c>
      <c r="AN22" s="49">
        <v>7</v>
      </c>
      <c r="AO22" s="49">
        <v>4</v>
      </c>
      <c r="AP22" s="49">
        <v>8</v>
      </c>
      <c r="AQ22" s="50" t="s">
        <v>74</v>
      </c>
      <c r="AR22" s="51"/>
    </row>
    <row r="23" spans="1:44" ht="12" customHeight="1">
      <c r="A23" s="41" t="s">
        <v>2</v>
      </c>
      <c r="B23" s="41"/>
      <c r="C23" s="31" t="s">
        <v>75</v>
      </c>
      <c r="D23" s="42">
        <f>SUM(G23*3,H23)</f>
        <v>54</v>
      </c>
      <c r="E23" s="43"/>
      <c r="F23" s="44">
        <f t="shared" si="0"/>
        <v>38</v>
      </c>
      <c r="G23" s="32">
        <f t="shared" si="0"/>
        <v>14</v>
      </c>
      <c r="H23" s="32">
        <f t="shared" si="0"/>
        <v>12</v>
      </c>
      <c r="I23" s="32">
        <f t="shared" si="0"/>
        <v>12</v>
      </c>
      <c r="J23" s="45">
        <f t="shared" si="0"/>
        <v>59</v>
      </c>
      <c r="K23" s="45">
        <f t="shared" si="0"/>
        <v>54</v>
      </c>
      <c r="L23" s="44">
        <f>SUM(M23:O23)</f>
        <v>19</v>
      </c>
      <c r="M23" s="32">
        <v>9</v>
      </c>
      <c r="N23" s="32">
        <v>5</v>
      </c>
      <c r="O23" s="32">
        <v>5</v>
      </c>
      <c r="P23" s="45">
        <v>34</v>
      </c>
      <c r="Q23" s="45">
        <v>25</v>
      </c>
      <c r="R23" s="44">
        <f>SUM(S23:U23)</f>
        <v>19</v>
      </c>
      <c r="S23" s="32">
        <v>5</v>
      </c>
      <c r="T23" s="32">
        <v>7</v>
      </c>
      <c r="U23" s="32">
        <v>7</v>
      </c>
      <c r="V23" s="45">
        <v>25</v>
      </c>
      <c r="W23" s="45">
        <v>29</v>
      </c>
      <c r="Y23" s="47" t="s">
        <v>52</v>
      </c>
      <c r="Z23" s="46" t="s">
        <v>63</v>
      </c>
      <c r="AA23" s="46" t="s">
        <v>63</v>
      </c>
      <c r="AB23" s="52" t="s">
        <v>53</v>
      </c>
      <c r="AC23" s="47" t="s">
        <v>52</v>
      </c>
      <c r="AD23" s="52" t="s">
        <v>53</v>
      </c>
      <c r="AE23" s="47" t="s">
        <v>52</v>
      </c>
      <c r="AF23" s="52" t="s">
        <v>53</v>
      </c>
      <c r="AH23" s="48">
        <v>11</v>
      </c>
      <c r="AI23" s="48">
        <v>10</v>
      </c>
      <c r="AJ23" s="48">
        <v>2</v>
      </c>
      <c r="AK23" s="48"/>
      <c r="AL23" s="3"/>
      <c r="AM23" s="49">
        <v>8</v>
      </c>
      <c r="AN23" s="49">
        <v>5</v>
      </c>
      <c r="AO23" s="49">
        <v>5</v>
      </c>
      <c r="AP23" s="49">
        <v>3</v>
      </c>
      <c r="AQ23" s="50" t="s">
        <v>75</v>
      </c>
      <c r="AR23" s="51"/>
    </row>
    <row r="24" spans="1:44" ht="12" customHeight="1">
      <c r="A24" s="41" t="s">
        <v>7</v>
      </c>
      <c r="B24" s="41"/>
      <c r="C24" s="31" t="s">
        <v>76</v>
      </c>
      <c r="D24" s="42">
        <f>SUM(G24*3,H24)</f>
        <v>54</v>
      </c>
      <c r="E24" s="43"/>
      <c r="F24" s="44">
        <f t="shared" si="0"/>
        <v>38</v>
      </c>
      <c r="G24" s="32">
        <f t="shared" si="0"/>
        <v>15</v>
      </c>
      <c r="H24" s="32">
        <f t="shared" si="0"/>
        <v>9</v>
      </c>
      <c r="I24" s="32">
        <f t="shared" si="0"/>
        <v>14</v>
      </c>
      <c r="J24" s="45">
        <f t="shared" si="0"/>
        <v>57</v>
      </c>
      <c r="K24" s="45">
        <f t="shared" si="0"/>
        <v>55</v>
      </c>
      <c r="L24" s="44">
        <f>SUM(M24:O24)</f>
        <v>19</v>
      </c>
      <c r="M24" s="32">
        <v>7</v>
      </c>
      <c r="N24" s="32">
        <v>5</v>
      </c>
      <c r="O24" s="32">
        <v>7</v>
      </c>
      <c r="P24" s="45">
        <v>31</v>
      </c>
      <c r="Q24" s="45">
        <v>32</v>
      </c>
      <c r="R24" s="44">
        <f>SUM(S24:U24)</f>
        <v>19</v>
      </c>
      <c r="S24" s="32">
        <v>8</v>
      </c>
      <c r="T24" s="32">
        <v>4</v>
      </c>
      <c r="U24" s="32">
        <v>7</v>
      </c>
      <c r="V24" s="45">
        <v>26</v>
      </c>
      <c r="W24" s="45">
        <v>23</v>
      </c>
      <c r="X24" s="53"/>
      <c r="Y24" s="47" t="s">
        <v>52</v>
      </c>
      <c r="Z24" s="47" t="s">
        <v>52</v>
      </c>
      <c r="AA24" s="46" t="s">
        <v>63</v>
      </c>
      <c r="AB24" s="47" t="s">
        <v>52</v>
      </c>
      <c r="AC24" s="46" t="s">
        <v>63</v>
      </c>
      <c r="AD24" s="47" t="s">
        <v>52</v>
      </c>
      <c r="AE24" s="46" t="s">
        <v>63</v>
      </c>
      <c r="AF24" s="46" t="s">
        <v>63</v>
      </c>
      <c r="AG24" s="54"/>
      <c r="AH24" s="48">
        <v>9</v>
      </c>
      <c r="AI24" s="48">
        <v>15</v>
      </c>
      <c r="AJ24" s="48">
        <v>3</v>
      </c>
      <c r="AK24" s="48">
        <v>2</v>
      </c>
      <c r="AL24" s="3"/>
      <c r="AM24" s="49">
        <v>6</v>
      </c>
      <c r="AN24" s="49">
        <v>6</v>
      </c>
      <c r="AO24" s="49">
        <v>1</v>
      </c>
      <c r="AP24" s="49">
        <v>2</v>
      </c>
      <c r="AQ24" s="50" t="s">
        <v>76</v>
      </c>
      <c r="AR24" s="51"/>
    </row>
    <row r="25" spans="1:44" ht="12" customHeight="1">
      <c r="A25" s="41" t="s">
        <v>42</v>
      </c>
      <c r="B25" s="41"/>
      <c r="C25" s="31" t="s">
        <v>77</v>
      </c>
      <c r="D25" s="42">
        <f>SUM(G25*3,H25)</f>
        <v>52</v>
      </c>
      <c r="E25" s="43"/>
      <c r="F25" s="44">
        <f t="shared" si="0"/>
        <v>38</v>
      </c>
      <c r="G25" s="32">
        <f t="shared" si="0"/>
        <v>14</v>
      </c>
      <c r="H25" s="32">
        <f t="shared" si="0"/>
        <v>10</v>
      </c>
      <c r="I25" s="32">
        <f t="shared" si="0"/>
        <v>14</v>
      </c>
      <c r="J25" s="45">
        <f t="shared" si="0"/>
        <v>61</v>
      </c>
      <c r="K25" s="45">
        <f t="shared" si="0"/>
        <v>60</v>
      </c>
      <c r="L25" s="44">
        <f>SUM(M25:O25)</f>
        <v>19</v>
      </c>
      <c r="M25" s="32">
        <v>4</v>
      </c>
      <c r="N25" s="32">
        <v>6</v>
      </c>
      <c r="O25" s="32">
        <v>9</v>
      </c>
      <c r="P25" s="45">
        <v>29</v>
      </c>
      <c r="Q25" s="45">
        <v>35</v>
      </c>
      <c r="R25" s="44">
        <f>SUM(S25:U25)</f>
        <v>19</v>
      </c>
      <c r="S25" s="32">
        <v>10</v>
      </c>
      <c r="T25" s="32">
        <v>4</v>
      </c>
      <c r="U25" s="32">
        <v>5</v>
      </c>
      <c r="V25" s="45">
        <v>32</v>
      </c>
      <c r="W25" s="45">
        <v>25</v>
      </c>
      <c r="Y25" s="52" t="s">
        <v>53</v>
      </c>
      <c r="Z25" s="47" t="s">
        <v>52</v>
      </c>
      <c r="AA25" s="46" t="s">
        <v>63</v>
      </c>
      <c r="AB25" s="47" t="s">
        <v>52</v>
      </c>
      <c r="AC25" s="47" t="s">
        <v>52</v>
      </c>
      <c r="AD25" s="47" t="s">
        <v>52</v>
      </c>
      <c r="AE25" s="47" t="s">
        <v>52</v>
      </c>
      <c r="AF25" s="52" t="s">
        <v>53</v>
      </c>
      <c r="AH25" s="48">
        <v>5</v>
      </c>
      <c r="AI25" s="48">
        <v>14</v>
      </c>
      <c r="AJ25" s="48">
        <v>3</v>
      </c>
      <c r="AK25" s="48">
        <v>1</v>
      </c>
      <c r="AL25" s="3"/>
      <c r="AM25" s="49">
        <v>9</v>
      </c>
      <c r="AN25" s="49">
        <v>6</v>
      </c>
      <c r="AO25" s="49">
        <v>2</v>
      </c>
      <c r="AP25" s="49">
        <v>1</v>
      </c>
      <c r="AQ25" s="50" t="s">
        <v>77</v>
      </c>
      <c r="AR25" s="51"/>
    </row>
    <row r="26" spans="1:44" ht="12" customHeight="1">
      <c r="A26" s="41" t="s">
        <v>8</v>
      </c>
      <c r="B26" s="41"/>
      <c r="C26" s="31" t="s">
        <v>78</v>
      </c>
      <c r="D26" s="42">
        <f>SUM(G26*3,H26)</f>
        <v>51</v>
      </c>
      <c r="E26" s="43"/>
      <c r="F26" s="44">
        <f t="shared" si="0"/>
        <v>38</v>
      </c>
      <c r="G26" s="32">
        <f t="shared" si="0"/>
        <v>14</v>
      </c>
      <c r="H26" s="32">
        <f t="shared" si="0"/>
        <v>9</v>
      </c>
      <c r="I26" s="32">
        <f t="shared" si="0"/>
        <v>15</v>
      </c>
      <c r="J26" s="45">
        <f t="shared" si="0"/>
        <v>71</v>
      </c>
      <c r="K26" s="45">
        <f t="shared" si="0"/>
        <v>69</v>
      </c>
      <c r="L26" s="44">
        <f>SUM(M26:O26)</f>
        <v>19</v>
      </c>
      <c r="M26" s="32">
        <v>6</v>
      </c>
      <c r="N26" s="32">
        <v>6</v>
      </c>
      <c r="O26" s="32">
        <v>7</v>
      </c>
      <c r="P26" s="45">
        <v>35</v>
      </c>
      <c r="Q26" s="45">
        <v>35</v>
      </c>
      <c r="R26" s="44">
        <f>SUM(S26:U26)</f>
        <v>19</v>
      </c>
      <c r="S26" s="32">
        <v>8</v>
      </c>
      <c r="T26" s="32">
        <v>3</v>
      </c>
      <c r="U26" s="32">
        <v>8</v>
      </c>
      <c r="V26" s="45">
        <v>36</v>
      </c>
      <c r="W26" s="45">
        <v>34</v>
      </c>
      <c r="X26" s="53"/>
      <c r="Y26" s="46" t="s">
        <v>63</v>
      </c>
      <c r="Z26" s="47" t="s">
        <v>52</v>
      </c>
      <c r="AA26" s="46" t="s">
        <v>63</v>
      </c>
      <c r="AB26" s="52" t="s">
        <v>53</v>
      </c>
      <c r="AC26" s="47" t="s">
        <v>52</v>
      </c>
      <c r="AD26" s="46" t="s">
        <v>63</v>
      </c>
      <c r="AE26" s="46" t="s">
        <v>63</v>
      </c>
      <c r="AF26" s="47" t="s">
        <v>52</v>
      </c>
      <c r="AG26" s="53"/>
      <c r="AH26" s="48">
        <v>14</v>
      </c>
      <c r="AI26" s="48">
        <v>7</v>
      </c>
      <c r="AJ26" s="48">
        <v>3</v>
      </c>
      <c r="AK26" s="48">
        <v>2</v>
      </c>
      <c r="AL26" s="3"/>
      <c r="AM26" s="49">
        <v>4</v>
      </c>
      <c r="AN26" s="49">
        <v>7</v>
      </c>
      <c r="AO26" s="49">
        <v>7</v>
      </c>
      <c r="AP26" s="49">
        <v>6</v>
      </c>
      <c r="AQ26" s="50" t="s">
        <v>78</v>
      </c>
      <c r="AR26" s="51"/>
    </row>
    <row r="27" spans="1:44" ht="12" customHeight="1">
      <c r="A27" s="41" t="s">
        <v>22</v>
      </c>
      <c r="B27" s="41"/>
      <c r="C27" s="31" t="s">
        <v>79</v>
      </c>
      <c r="D27" s="42">
        <f>SUM(G27*3,H27)</f>
        <v>51</v>
      </c>
      <c r="E27" s="43"/>
      <c r="F27" s="44">
        <f t="shared" si="0"/>
        <v>38</v>
      </c>
      <c r="G27" s="32">
        <f t="shared" si="0"/>
        <v>15</v>
      </c>
      <c r="H27" s="32">
        <f t="shared" si="0"/>
        <v>6</v>
      </c>
      <c r="I27" s="32">
        <f t="shared" si="0"/>
        <v>17</v>
      </c>
      <c r="J27" s="45">
        <f t="shared" si="0"/>
        <v>63</v>
      </c>
      <c r="K27" s="45">
        <f t="shared" si="0"/>
        <v>75</v>
      </c>
      <c r="L27" s="44">
        <f>SUM(M27:O27)</f>
        <v>19</v>
      </c>
      <c r="M27" s="32">
        <v>9</v>
      </c>
      <c r="N27" s="32">
        <v>4</v>
      </c>
      <c r="O27" s="32">
        <v>6</v>
      </c>
      <c r="P27" s="45">
        <v>33</v>
      </c>
      <c r="Q27" s="45">
        <v>29</v>
      </c>
      <c r="R27" s="44">
        <f>SUM(S27:U27)</f>
        <v>19</v>
      </c>
      <c r="S27" s="32">
        <v>6</v>
      </c>
      <c r="T27" s="32">
        <v>2</v>
      </c>
      <c r="U27" s="32">
        <v>11</v>
      </c>
      <c r="V27" s="45">
        <v>30</v>
      </c>
      <c r="W27" s="45">
        <v>46</v>
      </c>
      <c r="Y27" s="46" t="s">
        <v>63</v>
      </c>
      <c r="Z27" s="47" t="s">
        <v>52</v>
      </c>
      <c r="AA27" s="47" t="s">
        <v>52</v>
      </c>
      <c r="AB27" s="52" t="s">
        <v>53</v>
      </c>
      <c r="AC27" s="46" t="s">
        <v>63</v>
      </c>
      <c r="AD27" s="46" t="s">
        <v>63</v>
      </c>
      <c r="AE27" s="46" t="s">
        <v>63</v>
      </c>
      <c r="AF27" s="47" t="s">
        <v>52</v>
      </c>
      <c r="AH27" s="48">
        <v>3</v>
      </c>
      <c r="AI27" s="48">
        <v>16</v>
      </c>
      <c r="AJ27" s="48">
        <v>1</v>
      </c>
      <c r="AK27" s="48">
        <v>1</v>
      </c>
      <c r="AL27" s="3"/>
      <c r="AM27" s="49"/>
      <c r="AN27" s="49">
        <v>9</v>
      </c>
      <c r="AO27" s="49">
        <v>6</v>
      </c>
      <c r="AP27" s="49">
        <v>1</v>
      </c>
      <c r="AQ27" s="50" t="s">
        <v>79</v>
      </c>
      <c r="AR27" s="51"/>
    </row>
    <row r="28" spans="1:44" ht="12" customHeight="1">
      <c r="A28" s="41" t="s">
        <v>17</v>
      </c>
      <c r="B28" s="41"/>
      <c r="C28" s="31" t="s">
        <v>80</v>
      </c>
      <c r="D28" s="42">
        <f>SUM(G28*3,H28)</f>
        <v>50</v>
      </c>
      <c r="E28" s="43"/>
      <c r="F28" s="44">
        <f t="shared" si="0"/>
        <v>38</v>
      </c>
      <c r="G28" s="32">
        <f t="shared" si="0"/>
        <v>13</v>
      </c>
      <c r="H28" s="32">
        <f t="shared" si="0"/>
        <v>11</v>
      </c>
      <c r="I28" s="32">
        <f t="shared" si="0"/>
        <v>14</v>
      </c>
      <c r="J28" s="45">
        <f t="shared" si="0"/>
        <v>67</v>
      </c>
      <c r="K28" s="45">
        <f t="shared" si="0"/>
        <v>65</v>
      </c>
      <c r="L28" s="44">
        <f>SUM(M28:O28)</f>
        <v>19</v>
      </c>
      <c r="M28" s="32">
        <v>8</v>
      </c>
      <c r="N28" s="32">
        <v>5</v>
      </c>
      <c r="O28" s="32">
        <v>6</v>
      </c>
      <c r="P28" s="45">
        <v>36</v>
      </c>
      <c r="Q28" s="45">
        <v>24</v>
      </c>
      <c r="R28" s="44">
        <f>SUM(S28:U28)</f>
        <v>19</v>
      </c>
      <c r="S28" s="32">
        <v>5</v>
      </c>
      <c r="T28" s="32">
        <v>6</v>
      </c>
      <c r="U28" s="32">
        <v>8</v>
      </c>
      <c r="V28" s="45">
        <v>31</v>
      </c>
      <c r="W28" s="45">
        <v>41</v>
      </c>
      <c r="Y28" s="47" t="s">
        <v>52</v>
      </c>
      <c r="Z28" s="46" t="s">
        <v>63</v>
      </c>
      <c r="AA28" s="46" t="s">
        <v>63</v>
      </c>
      <c r="AB28" s="52" t="s">
        <v>53</v>
      </c>
      <c r="AC28" s="46" t="s">
        <v>63</v>
      </c>
      <c r="AD28" s="46" t="s">
        <v>63</v>
      </c>
      <c r="AE28" s="47" t="s">
        <v>52</v>
      </c>
      <c r="AF28" s="52" t="s">
        <v>53</v>
      </c>
      <c r="AH28" s="48">
        <v>11</v>
      </c>
      <c r="AI28" s="48">
        <v>7</v>
      </c>
      <c r="AJ28" s="48">
        <v>1</v>
      </c>
      <c r="AK28" s="48"/>
      <c r="AL28" s="3"/>
      <c r="AM28" s="49">
        <v>7</v>
      </c>
      <c r="AN28" s="49">
        <v>10</v>
      </c>
      <c r="AO28" s="49">
        <v>5</v>
      </c>
      <c r="AP28" s="49">
        <v>4</v>
      </c>
      <c r="AQ28" s="50" t="s">
        <v>80</v>
      </c>
      <c r="AR28" s="51"/>
    </row>
    <row r="29" spans="1:44" ht="12" customHeight="1">
      <c r="A29" s="41" t="s">
        <v>18</v>
      </c>
      <c r="B29" s="41"/>
      <c r="C29" s="31" t="s">
        <v>81</v>
      </c>
      <c r="D29" s="42">
        <f>SUM(G29*3,H29)</f>
        <v>50</v>
      </c>
      <c r="E29" s="43"/>
      <c r="F29" s="44">
        <f t="shared" si="0"/>
        <v>38</v>
      </c>
      <c r="G29" s="32">
        <f t="shared" si="0"/>
        <v>13</v>
      </c>
      <c r="H29" s="32">
        <f t="shared" si="0"/>
        <v>11</v>
      </c>
      <c r="I29" s="32">
        <f t="shared" si="0"/>
        <v>14</v>
      </c>
      <c r="J29" s="45">
        <f t="shared" si="0"/>
        <v>62</v>
      </c>
      <c r="K29" s="45">
        <f t="shared" si="0"/>
        <v>57</v>
      </c>
      <c r="L29" s="44">
        <f>SUM(M29:O29)</f>
        <v>19</v>
      </c>
      <c r="M29" s="32">
        <v>9</v>
      </c>
      <c r="N29" s="32">
        <v>5</v>
      </c>
      <c r="O29" s="32">
        <v>5</v>
      </c>
      <c r="P29" s="45">
        <v>38</v>
      </c>
      <c r="Q29" s="45">
        <v>27</v>
      </c>
      <c r="R29" s="44">
        <f>SUM(S29:U29)</f>
        <v>19</v>
      </c>
      <c r="S29" s="32">
        <v>4</v>
      </c>
      <c r="T29" s="32">
        <v>6</v>
      </c>
      <c r="U29" s="32">
        <v>9</v>
      </c>
      <c r="V29" s="45">
        <v>24</v>
      </c>
      <c r="W29" s="45">
        <v>30</v>
      </c>
      <c r="Y29" s="46" t="s">
        <v>63</v>
      </c>
      <c r="Z29" s="52" t="s">
        <v>53</v>
      </c>
      <c r="AA29" s="47" t="s">
        <v>52</v>
      </c>
      <c r="AB29" s="47" t="s">
        <v>52</v>
      </c>
      <c r="AC29" s="52" t="s">
        <v>53</v>
      </c>
      <c r="AD29" s="46" t="s">
        <v>63</v>
      </c>
      <c r="AE29" s="47" t="s">
        <v>52</v>
      </c>
      <c r="AF29" s="52" t="s">
        <v>53</v>
      </c>
      <c r="AH29" s="48">
        <v>7</v>
      </c>
      <c r="AI29" s="48">
        <v>9</v>
      </c>
      <c r="AJ29" s="48">
        <v>2</v>
      </c>
      <c r="AK29" s="48"/>
      <c r="AL29" s="3"/>
      <c r="AM29" s="49">
        <v>6</v>
      </c>
      <c r="AN29" s="49">
        <v>3</v>
      </c>
      <c r="AO29" s="49">
        <v>3</v>
      </c>
      <c r="AP29" s="49">
        <v>4</v>
      </c>
      <c r="AQ29" s="50" t="s">
        <v>81</v>
      </c>
      <c r="AR29" s="51"/>
    </row>
    <row r="30" spans="1:44" ht="12" customHeight="1">
      <c r="A30" s="41" t="s">
        <v>12</v>
      </c>
      <c r="B30" s="41"/>
      <c r="C30" s="31" t="s">
        <v>82</v>
      </c>
      <c r="D30" s="42">
        <f>SUM(G30*3,H30)</f>
        <v>50</v>
      </c>
      <c r="E30" s="43"/>
      <c r="F30" s="44">
        <f t="shared" si="0"/>
        <v>38</v>
      </c>
      <c r="G30" s="32">
        <f t="shared" si="0"/>
        <v>14</v>
      </c>
      <c r="H30" s="32">
        <f t="shared" si="0"/>
        <v>8</v>
      </c>
      <c r="I30" s="32">
        <f t="shared" si="0"/>
        <v>16</v>
      </c>
      <c r="J30" s="45">
        <f t="shared" si="0"/>
        <v>60</v>
      </c>
      <c r="K30" s="45">
        <f t="shared" si="0"/>
        <v>60</v>
      </c>
      <c r="L30" s="44">
        <f>SUM(M30:O30)</f>
        <v>19</v>
      </c>
      <c r="M30" s="32">
        <v>7</v>
      </c>
      <c r="N30" s="32">
        <v>4</v>
      </c>
      <c r="O30" s="32">
        <v>8</v>
      </c>
      <c r="P30" s="45">
        <v>36</v>
      </c>
      <c r="Q30" s="45">
        <v>32</v>
      </c>
      <c r="R30" s="44">
        <f>SUM(S30:U30)</f>
        <v>19</v>
      </c>
      <c r="S30" s="32">
        <v>7</v>
      </c>
      <c r="T30" s="32">
        <v>4</v>
      </c>
      <c r="U30" s="32">
        <v>8</v>
      </c>
      <c r="V30" s="45">
        <v>24</v>
      </c>
      <c r="W30" s="45">
        <v>28</v>
      </c>
      <c r="Y30" s="47" t="s">
        <v>52</v>
      </c>
      <c r="Z30" s="47" t="s">
        <v>52</v>
      </c>
      <c r="AA30" s="52" t="s">
        <v>53</v>
      </c>
      <c r="AB30" s="46" t="s">
        <v>63</v>
      </c>
      <c r="AC30" s="46" t="s">
        <v>63</v>
      </c>
      <c r="AD30" s="47" t="s">
        <v>52</v>
      </c>
      <c r="AE30" s="47" t="s">
        <v>52</v>
      </c>
      <c r="AF30" s="46" t="s">
        <v>63</v>
      </c>
      <c r="AH30" s="48">
        <v>21</v>
      </c>
      <c r="AI30" s="48">
        <v>1</v>
      </c>
      <c r="AJ30" s="48">
        <v>1</v>
      </c>
      <c r="AK30" s="48">
        <v>2</v>
      </c>
      <c r="AL30" s="3"/>
      <c r="AM30" s="49">
        <v>14</v>
      </c>
      <c r="AN30" s="49">
        <v>8</v>
      </c>
      <c r="AO30" s="49">
        <v>1</v>
      </c>
      <c r="AP30" s="49">
        <v>2</v>
      </c>
      <c r="AQ30" s="50" t="s">
        <v>82</v>
      </c>
      <c r="AR30" s="51"/>
    </row>
    <row r="31" spans="1:44" ht="12" customHeight="1">
      <c r="A31" s="41" t="s">
        <v>41</v>
      </c>
      <c r="B31" s="41"/>
      <c r="C31" s="31" t="s">
        <v>83</v>
      </c>
      <c r="D31" s="42">
        <f>SUM(G31*3,H31)</f>
        <v>50</v>
      </c>
      <c r="E31" s="43"/>
      <c r="F31" s="44">
        <f t="shared" si="0"/>
        <v>38</v>
      </c>
      <c r="G31" s="32">
        <f t="shared" si="0"/>
        <v>13</v>
      </c>
      <c r="H31" s="32">
        <f t="shared" si="0"/>
        <v>11</v>
      </c>
      <c r="I31" s="32">
        <f t="shared" si="0"/>
        <v>14</v>
      </c>
      <c r="J31" s="45">
        <f t="shared" si="0"/>
        <v>53</v>
      </c>
      <c r="K31" s="45">
        <f t="shared" si="0"/>
        <v>59</v>
      </c>
      <c r="L31" s="44">
        <f>SUM(M31:O31)</f>
        <v>19</v>
      </c>
      <c r="M31" s="32">
        <v>8</v>
      </c>
      <c r="N31" s="32">
        <v>3</v>
      </c>
      <c r="O31" s="32">
        <v>8</v>
      </c>
      <c r="P31" s="45">
        <v>28</v>
      </c>
      <c r="Q31" s="45">
        <v>28</v>
      </c>
      <c r="R31" s="44">
        <f>SUM(S31:U31)</f>
        <v>19</v>
      </c>
      <c r="S31" s="32">
        <v>5</v>
      </c>
      <c r="T31" s="32">
        <v>8</v>
      </c>
      <c r="U31" s="32">
        <v>6</v>
      </c>
      <c r="V31" s="45">
        <v>25</v>
      </c>
      <c r="W31" s="45">
        <v>31</v>
      </c>
      <c r="Y31" s="52" t="s">
        <v>53</v>
      </c>
      <c r="Z31" s="52" t="s">
        <v>53</v>
      </c>
      <c r="AA31" s="47" t="s">
        <v>52</v>
      </c>
      <c r="AB31" s="46" t="s">
        <v>63</v>
      </c>
      <c r="AC31" s="47" t="s">
        <v>52</v>
      </c>
      <c r="AD31" s="47" t="s">
        <v>52</v>
      </c>
      <c r="AE31" s="46" t="s">
        <v>63</v>
      </c>
      <c r="AF31" s="46" t="s">
        <v>63</v>
      </c>
      <c r="AH31" s="48">
        <v>12</v>
      </c>
      <c r="AI31" s="48">
        <v>7</v>
      </c>
      <c r="AJ31" s="48">
        <v>1</v>
      </c>
      <c r="AK31" s="48">
        <v>1</v>
      </c>
      <c r="AL31" s="3"/>
      <c r="AM31" s="49">
        <v>10</v>
      </c>
      <c r="AN31" s="49">
        <v>7</v>
      </c>
      <c r="AO31" s="49"/>
      <c r="AP31" s="49"/>
      <c r="AQ31" s="50" t="s">
        <v>83</v>
      </c>
      <c r="AR31" s="51"/>
    </row>
    <row r="32" spans="1:44" ht="11.25" customHeight="1">
      <c r="A32" s="41" t="s">
        <v>33</v>
      </c>
      <c r="B32" s="41"/>
      <c r="C32" s="31" t="s">
        <v>84</v>
      </c>
      <c r="D32" s="42">
        <f>SUM(G32*3,H32)</f>
        <v>43</v>
      </c>
      <c r="E32" s="43"/>
      <c r="F32" s="44">
        <f aca="true" t="shared" si="1" ref="F32:K35">SUM(L32,R32)</f>
        <v>38</v>
      </c>
      <c r="G32" s="32">
        <f t="shared" si="1"/>
        <v>11</v>
      </c>
      <c r="H32" s="32">
        <f t="shared" si="1"/>
        <v>10</v>
      </c>
      <c r="I32" s="32">
        <f t="shared" si="1"/>
        <v>17</v>
      </c>
      <c r="J32" s="45">
        <f t="shared" si="1"/>
        <v>50</v>
      </c>
      <c r="K32" s="45">
        <f t="shared" si="1"/>
        <v>58</v>
      </c>
      <c r="L32" s="44">
        <f>SUM(M32:O32)</f>
        <v>19</v>
      </c>
      <c r="M32" s="32">
        <v>6</v>
      </c>
      <c r="N32" s="32">
        <v>7</v>
      </c>
      <c r="O32" s="32">
        <v>6</v>
      </c>
      <c r="P32" s="45">
        <v>26</v>
      </c>
      <c r="Q32" s="45">
        <v>21</v>
      </c>
      <c r="R32" s="44">
        <f>SUM(S32:U32)</f>
        <v>19</v>
      </c>
      <c r="S32" s="32">
        <v>5</v>
      </c>
      <c r="T32" s="32">
        <v>3</v>
      </c>
      <c r="U32" s="32">
        <v>11</v>
      </c>
      <c r="V32" s="45">
        <v>24</v>
      </c>
      <c r="W32" s="45">
        <v>37</v>
      </c>
      <c r="Y32" s="47" t="s">
        <v>52</v>
      </c>
      <c r="Z32" s="47" t="s">
        <v>52</v>
      </c>
      <c r="AA32" s="47" t="s">
        <v>52</v>
      </c>
      <c r="AB32" s="46" t="s">
        <v>63</v>
      </c>
      <c r="AC32" s="46" t="s">
        <v>63</v>
      </c>
      <c r="AD32" s="46" t="s">
        <v>63</v>
      </c>
      <c r="AE32" s="46" t="s">
        <v>63</v>
      </c>
      <c r="AF32" s="46" t="s">
        <v>63</v>
      </c>
      <c r="AH32" s="48">
        <v>7</v>
      </c>
      <c r="AI32" s="48">
        <v>16</v>
      </c>
      <c r="AJ32" s="48"/>
      <c r="AK32" s="48">
        <v>2</v>
      </c>
      <c r="AL32" s="3"/>
      <c r="AM32" s="49">
        <v>2</v>
      </c>
      <c r="AN32" s="49">
        <v>6</v>
      </c>
      <c r="AO32" s="49">
        <v>2</v>
      </c>
      <c r="AP32" s="49">
        <v>2</v>
      </c>
      <c r="AQ32" s="50" t="s">
        <v>84</v>
      </c>
      <c r="AR32" s="51"/>
    </row>
    <row r="33" spans="1:44" ht="12" customHeight="1">
      <c r="A33" s="41" t="s">
        <v>37</v>
      </c>
      <c r="B33" s="41"/>
      <c r="C33" s="31" t="s">
        <v>85</v>
      </c>
      <c r="D33" s="42">
        <f>SUM(G33*3,H33)</f>
        <v>41</v>
      </c>
      <c r="E33" s="43"/>
      <c r="F33" s="44">
        <f t="shared" si="1"/>
        <v>38</v>
      </c>
      <c r="G33" s="32">
        <f t="shared" si="1"/>
        <v>11</v>
      </c>
      <c r="H33" s="32">
        <f t="shared" si="1"/>
        <v>8</v>
      </c>
      <c r="I33" s="32">
        <f t="shared" si="1"/>
        <v>19</v>
      </c>
      <c r="J33" s="45">
        <f t="shared" si="1"/>
        <v>39</v>
      </c>
      <c r="K33" s="45">
        <f t="shared" si="1"/>
        <v>56</v>
      </c>
      <c r="L33" s="44">
        <f>SUM(M33:O33)</f>
        <v>19</v>
      </c>
      <c r="M33" s="32">
        <v>4</v>
      </c>
      <c r="N33" s="32">
        <v>4</v>
      </c>
      <c r="O33" s="32">
        <v>11</v>
      </c>
      <c r="P33" s="45">
        <v>17</v>
      </c>
      <c r="Q33" s="45">
        <v>33</v>
      </c>
      <c r="R33" s="44">
        <f>SUM(S33:U33)</f>
        <v>19</v>
      </c>
      <c r="S33" s="32">
        <v>7</v>
      </c>
      <c r="T33" s="32">
        <v>4</v>
      </c>
      <c r="U33" s="32">
        <v>8</v>
      </c>
      <c r="V33" s="45">
        <v>22</v>
      </c>
      <c r="W33" s="45">
        <v>23</v>
      </c>
      <c r="Y33" s="46" t="s">
        <v>63</v>
      </c>
      <c r="Z33" s="46" t="s">
        <v>63</v>
      </c>
      <c r="AA33" s="46" t="s">
        <v>63</v>
      </c>
      <c r="AB33" s="52" t="s">
        <v>53</v>
      </c>
      <c r="AC33" s="46" t="s">
        <v>63</v>
      </c>
      <c r="AD33" s="46" t="s">
        <v>63</v>
      </c>
      <c r="AE33" s="46" t="s">
        <v>63</v>
      </c>
      <c r="AF33" s="47" t="s">
        <v>52</v>
      </c>
      <c r="AG33" s="54"/>
      <c r="AH33" s="48">
        <v>13</v>
      </c>
      <c r="AI33" s="48">
        <v>8</v>
      </c>
      <c r="AJ33" s="48">
        <v>1</v>
      </c>
      <c r="AK33" s="48">
        <v>1</v>
      </c>
      <c r="AL33" s="3"/>
      <c r="AM33" s="49">
        <v>2</v>
      </c>
      <c r="AN33" s="49">
        <v>8</v>
      </c>
      <c r="AO33" s="49">
        <v>8</v>
      </c>
      <c r="AP33" s="49">
        <v>4</v>
      </c>
      <c r="AQ33" s="50" t="s">
        <v>85</v>
      </c>
      <c r="AR33" s="51"/>
    </row>
    <row r="34" spans="1:44" ht="12" customHeight="1">
      <c r="A34" s="41" t="s">
        <v>26</v>
      </c>
      <c r="B34" s="41"/>
      <c r="C34" s="31" t="s">
        <v>86</v>
      </c>
      <c r="D34" s="42">
        <f>SUM(G34*3,H34)</f>
        <v>38</v>
      </c>
      <c r="E34" s="43"/>
      <c r="F34" s="44">
        <f t="shared" si="1"/>
        <v>38</v>
      </c>
      <c r="G34" s="32">
        <f t="shared" si="1"/>
        <v>9</v>
      </c>
      <c r="H34" s="32">
        <f t="shared" si="1"/>
        <v>11</v>
      </c>
      <c r="I34" s="32">
        <f t="shared" si="1"/>
        <v>18</v>
      </c>
      <c r="J34" s="45">
        <f t="shared" si="1"/>
        <v>49</v>
      </c>
      <c r="K34" s="45">
        <f t="shared" si="1"/>
        <v>67</v>
      </c>
      <c r="L34" s="44">
        <f>SUM(M34:O34)</f>
        <v>19</v>
      </c>
      <c r="M34" s="32">
        <v>4</v>
      </c>
      <c r="N34" s="32">
        <v>4</v>
      </c>
      <c r="O34" s="32">
        <v>11</v>
      </c>
      <c r="P34" s="45">
        <v>27</v>
      </c>
      <c r="Q34" s="45">
        <v>40</v>
      </c>
      <c r="R34" s="44">
        <f>SUM(S34:U34)</f>
        <v>19</v>
      </c>
      <c r="S34" s="32">
        <v>5</v>
      </c>
      <c r="T34" s="32">
        <v>7</v>
      </c>
      <c r="U34" s="32">
        <v>7</v>
      </c>
      <c r="V34" s="45">
        <v>22</v>
      </c>
      <c r="W34" s="45">
        <v>27</v>
      </c>
      <c r="X34" s="53"/>
      <c r="Y34" s="52" t="s">
        <v>53</v>
      </c>
      <c r="Z34" s="52" t="s">
        <v>53</v>
      </c>
      <c r="AA34" s="46" t="s">
        <v>63</v>
      </c>
      <c r="AB34" s="46" t="s">
        <v>63</v>
      </c>
      <c r="AC34" s="47" t="s">
        <v>52</v>
      </c>
      <c r="AD34" s="46" t="s">
        <v>63</v>
      </c>
      <c r="AE34" s="47" t="s">
        <v>52</v>
      </c>
      <c r="AF34" s="52" t="s">
        <v>53</v>
      </c>
      <c r="AG34" s="53"/>
      <c r="AH34" s="48">
        <v>8</v>
      </c>
      <c r="AI34" s="48">
        <v>13</v>
      </c>
      <c r="AJ34" s="48">
        <v>1</v>
      </c>
      <c r="AK34" s="48"/>
      <c r="AL34" s="3"/>
      <c r="AM34" s="49">
        <v>4</v>
      </c>
      <c r="AN34" s="49">
        <v>6</v>
      </c>
      <c r="AO34" s="49">
        <v>10</v>
      </c>
      <c r="AP34" s="49">
        <v>9</v>
      </c>
      <c r="AQ34" s="50" t="s">
        <v>86</v>
      </c>
      <c r="AR34" s="51"/>
    </row>
    <row r="35" spans="1:44" ht="12" customHeight="1">
      <c r="A35" s="41" t="s">
        <v>87</v>
      </c>
      <c r="B35" s="41"/>
      <c r="C35" s="31" t="s">
        <v>88</v>
      </c>
      <c r="D35" s="42">
        <f>SUM(G35*3,H35)-X35</f>
        <v>36</v>
      </c>
      <c r="E35" s="43"/>
      <c r="F35" s="44">
        <f t="shared" si="1"/>
        <v>38</v>
      </c>
      <c r="G35" s="32">
        <f t="shared" si="1"/>
        <v>8</v>
      </c>
      <c r="H35" s="32">
        <f t="shared" si="1"/>
        <v>13</v>
      </c>
      <c r="I35" s="32">
        <f t="shared" si="1"/>
        <v>17</v>
      </c>
      <c r="J35" s="45">
        <f t="shared" si="1"/>
        <v>57</v>
      </c>
      <c r="K35" s="45">
        <f t="shared" si="1"/>
        <v>66</v>
      </c>
      <c r="L35" s="44">
        <f>SUM(M35:O35)</f>
        <v>19</v>
      </c>
      <c r="M35" s="32">
        <v>6</v>
      </c>
      <c r="N35" s="32">
        <v>5</v>
      </c>
      <c r="O35" s="32">
        <v>8</v>
      </c>
      <c r="P35" s="45">
        <v>32</v>
      </c>
      <c r="Q35" s="45">
        <v>29</v>
      </c>
      <c r="R35" s="44">
        <f>SUM(S35:U35)</f>
        <v>19</v>
      </c>
      <c r="S35" s="32">
        <v>2</v>
      </c>
      <c r="T35" s="32">
        <v>8</v>
      </c>
      <c r="U35" s="32">
        <v>9</v>
      </c>
      <c r="V35" s="45">
        <v>25</v>
      </c>
      <c r="W35" s="45">
        <v>37</v>
      </c>
      <c r="X35" s="53">
        <v>1</v>
      </c>
      <c r="Y35" s="46" t="s">
        <v>63</v>
      </c>
      <c r="Z35" s="46" t="s">
        <v>63</v>
      </c>
      <c r="AA35" s="47" t="s">
        <v>52</v>
      </c>
      <c r="AB35" s="46" t="s">
        <v>63</v>
      </c>
      <c r="AC35" s="46" t="s">
        <v>63</v>
      </c>
      <c r="AD35" s="46" t="s">
        <v>63</v>
      </c>
      <c r="AE35" s="46" t="s">
        <v>63</v>
      </c>
      <c r="AF35" s="47" t="s">
        <v>52</v>
      </c>
      <c r="AH35" s="48">
        <v>7</v>
      </c>
      <c r="AI35" s="48">
        <v>13</v>
      </c>
      <c r="AJ35" s="48">
        <v>1</v>
      </c>
      <c r="AK35" s="48">
        <v>3</v>
      </c>
      <c r="AL35" s="3"/>
      <c r="AM35" s="49">
        <v>1</v>
      </c>
      <c r="AN35" s="49">
        <v>8</v>
      </c>
      <c r="AO35" s="49">
        <v>3</v>
      </c>
      <c r="AP35" s="49">
        <v>4</v>
      </c>
      <c r="AQ35" s="50" t="s">
        <v>88</v>
      </c>
      <c r="AR35" s="51"/>
    </row>
    <row r="36" spans="2:45" ht="12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 t="s">
        <v>73</v>
      </c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55"/>
      <c r="AN36" s="55"/>
      <c r="AO36" s="55"/>
      <c r="AP36" s="55"/>
      <c r="AQ36" s="55"/>
      <c r="AR36" s="55"/>
      <c r="AS36" s="55"/>
    </row>
    <row r="37" ht="12" customHeight="1">
      <c r="A37" s="55"/>
    </row>
  </sheetData>
  <sheetProtection/>
  <mergeCells count="69">
    <mergeCell ref="A34:B34"/>
    <mergeCell ref="D34:E34"/>
    <mergeCell ref="A35:B35"/>
    <mergeCell ref="D35:E35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M14:AP14"/>
    <mergeCell ref="A16:B16"/>
    <mergeCell ref="D16:E16"/>
    <mergeCell ref="A17:B17"/>
    <mergeCell ref="D17:E17"/>
    <mergeCell ref="A18:B18"/>
    <mergeCell ref="D18:E18"/>
    <mergeCell ref="D11:AK11"/>
    <mergeCell ref="AM11:AS11"/>
    <mergeCell ref="D12:AK12"/>
    <mergeCell ref="AM12:AS12"/>
    <mergeCell ref="D14:E15"/>
    <mergeCell ref="F14:K14"/>
    <mergeCell ref="L14:Q14"/>
    <mergeCell ref="R14:W14"/>
    <mergeCell ref="Y14:AF14"/>
    <mergeCell ref="AH14:AK14"/>
    <mergeCell ref="D8:AK8"/>
    <mergeCell ref="AM8:AS8"/>
    <mergeCell ref="D9:AK9"/>
    <mergeCell ref="AM9:AS9"/>
    <mergeCell ref="D10:AK10"/>
    <mergeCell ref="AM10:AS10"/>
    <mergeCell ref="D5:AK5"/>
    <mergeCell ref="AM5:AS5"/>
    <mergeCell ref="D6:AK6"/>
    <mergeCell ref="AM6:AS6"/>
    <mergeCell ref="D7:AK7"/>
    <mergeCell ref="AM7:AS7"/>
    <mergeCell ref="A1:B1"/>
    <mergeCell ref="AM1:AS1"/>
    <mergeCell ref="D3:AK3"/>
    <mergeCell ref="AM3:AS3"/>
    <mergeCell ref="D4:AK4"/>
    <mergeCell ref="AM4:AS4"/>
  </mergeCells>
  <printOptions/>
  <pageMargins left="0.2" right="0.56" top="0.43" bottom="0.12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</cp:lastModifiedBy>
  <dcterms:created xsi:type="dcterms:W3CDTF">2014-05-19T11:53:49Z</dcterms:created>
  <dcterms:modified xsi:type="dcterms:W3CDTF">2014-05-19T11:54:02Z</dcterms:modified>
  <cp:category/>
  <cp:version/>
  <cp:contentType/>
  <cp:contentStatus/>
</cp:coreProperties>
</file>